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M:\СЫТИК\БЮДЖЕТ ДЛЯ ГРАЖДАН\16. Ежеквартальная отчетность\2023\"/>
    </mc:Choice>
  </mc:AlternateContent>
  <xr:revisionPtr revIDLastSave="0" documentId="13_ncr:1_{A8BF195E-BEB7-41E9-923A-EF71DE1434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асходы" sheetId="1" r:id="rId1"/>
    <sheet name="_params" sheetId="4" state="hidden" r:id="rId2"/>
  </sheets>
  <definedNames>
    <definedName name="APPT" localSheetId="0">Расходы!#REF!</definedName>
    <definedName name="FILE_NAME" localSheetId="0">Расходы!#REF!</definedName>
    <definedName name="FIO" localSheetId="0">Расходы!#REF!</definedName>
    <definedName name="FORM_CODE" localSheetId="0">Расходы!#REF!</definedName>
    <definedName name="LAST_CELL" localSheetId="0">Расходы!#REF!</definedName>
    <definedName name="PARAMS" localSheetId="0">Расходы!#REF!</definedName>
    <definedName name="PERIOD" localSheetId="0">Расходы!#REF!</definedName>
    <definedName name="RANGE_NAMES" localSheetId="0">Расходы!#REF!</definedName>
    <definedName name="RBEGIN_1" localSheetId="0">Расходы!$A$10</definedName>
    <definedName name="REG_DATE" localSheetId="0">Расходы!#REF!</definedName>
    <definedName name="REND_1" localSheetId="0">Расходы!#REF!</definedName>
    <definedName name="SIGN" localSheetId="0">Расходы!#REF!</definedName>
    <definedName name="SRC_CODE" localSheetId="0">Расходы!#REF!</definedName>
    <definedName name="SRC_KIND" localSheetId="0">Расходы!#REF!</definedName>
  </definedNames>
  <calcPr calcId="181029"/>
</workbook>
</file>

<file path=xl/calcChain.xml><?xml version="1.0" encoding="utf-8"?>
<calcChain xmlns="http://schemas.openxmlformats.org/spreadsheetml/2006/main">
  <c r="D47" i="1" l="1"/>
  <c r="D59" i="1"/>
  <c r="D57" i="1"/>
  <c r="D54" i="1"/>
  <c r="D49" i="1"/>
  <c r="D45" i="1"/>
  <c r="D39" i="1"/>
  <c r="D36" i="1"/>
  <c r="D31" i="1"/>
  <c r="D26" i="1"/>
  <c r="D23" i="1"/>
  <c r="D21" i="1"/>
  <c r="D13" i="1"/>
  <c r="C47" i="1"/>
  <c r="C59" i="1"/>
  <c r="C57" i="1"/>
  <c r="C54" i="1"/>
  <c r="C49" i="1"/>
  <c r="C45" i="1"/>
  <c r="C39" i="1"/>
  <c r="C36" i="1"/>
  <c r="C31" i="1"/>
  <c r="C26" i="1"/>
  <c r="C23" i="1"/>
  <c r="C21" i="1"/>
  <c r="C13" i="1"/>
  <c r="D11" i="1" l="1"/>
  <c r="C11" i="1"/>
</calcChain>
</file>

<file path=xl/sharedStrings.xml><?xml version="1.0" encoding="utf-8"?>
<sst xmlns="http://schemas.openxmlformats.org/spreadsheetml/2006/main" count="134" uniqueCount="131">
  <si>
    <t>01.04.2022</t>
  </si>
  <si>
    <t>Наименование финансового органа</t>
  </si>
  <si>
    <t>Наименование публично-правового образования</t>
  </si>
  <si>
    <t>финансовое управление администрации Ачинского района</t>
  </si>
  <si>
    <t>Ачинский район</t>
  </si>
  <si>
    <t>Периодичность: годовая</t>
  </si>
  <si>
    <t>Единица измерения: руб.</t>
  </si>
  <si>
    <t>891</t>
  </si>
  <si>
    <t xml:space="preserve"> Наименование показателя</t>
  </si>
  <si>
    <t>5</t>
  </si>
  <si>
    <t>в том числе:</t>
  </si>
  <si>
    <t>Код расхода по бюджетной классификации</t>
  </si>
  <si>
    <t>Расходы бюджета - всего</t>
  </si>
  <si>
    <t>x</t>
  </si>
  <si>
    <t>ОБЩЕГОСУДАРСТВЕННЫЕ ВОПРОСЫ</t>
  </si>
  <si>
    <t xml:space="preserve">000 0100 0000000000 000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</si>
  <si>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</si>
  <si>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</si>
  <si>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</si>
  <si>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</si>
  <si>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</si>
  <si>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</si>
  <si>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Судебная система</t>
  </si>
  <si>
    <t xml:space="preserve">000 0105 0000000000 000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</si>
  <si>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</si>
  <si>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</si>
  <si>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>Резервные фонды</t>
  </si>
  <si>
    <t xml:space="preserve">000 0111 0000000000 000 </t>
  </si>
  <si>
    <t>Другие общегосударственные вопросы</t>
  </si>
  <si>
    <t xml:space="preserve">000 0113 0000000000 000 </t>
  </si>
  <si>
    <t>НАЦИОНАЛЬНАЯ ОБОРОНА</t>
  </si>
  <si>
    <t xml:space="preserve">000 0200 0000000000 000 </t>
  </si>
  <si>
    <t>Мобилизационная и вневойсковая подготовка</t>
  </si>
  <si>
    <t xml:space="preserve">000 0203 0000000000 000 </t>
  </si>
  <si>
    <t>НАЦИОНАЛЬНАЯ БЕЗОПАСНОСТЬ И ПРАВООХРАНИТЕЛЬНАЯ ДЕЯТЕЛЬНОСТЬ</t>
  </si>
  <si>
    <t xml:space="preserve">000 0300 0000000000 000 </t>
  </si>
  <si>
    <t>Гражданская оборона</t>
  </si>
  <si>
    <t xml:space="preserve">000 0309 0000000000 000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</si>
  <si>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</si>
  <si>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</si>
  <si>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>НАЦИОНАЛЬНАЯ ЭКОНОМИКА</t>
  </si>
  <si>
    <t xml:space="preserve">000 0400 0000000000 000 </t>
  </si>
  <si>
    <t>Сельское хозяйство и рыболовство</t>
  </si>
  <si>
    <t xml:space="preserve">000 0405 0000000000 000 </t>
  </si>
  <si>
    <t>Транспорт</t>
  </si>
  <si>
    <t xml:space="preserve">000 0408 0000000000 000 </t>
  </si>
  <si>
    <t>Дорожное хозяйство (дорожные фонды)</t>
  </si>
  <si>
    <t xml:space="preserve">000 0409 0000000000 000 </t>
  </si>
  <si>
    <t>Другие вопросы в области национальной экономики</t>
  </si>
  <si>
    <t xml:space="preserve">000 0412 0000000000 000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</si>
  <si>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</si>
  <si>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</si>
  <si>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</si>
  <si>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</si>
  <si>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>Коммунальное хозяйство</t>
  </si>
  <si>
    <t xml:space="preserve">000 0502 0000000000 000 </t>
  </si>
  <si>
    <t>Благоустройство</t>
  </si>
  <si>
    <t xml:space="preserve">000 0503 0000000000 000 </t>
  </si>
  <si>
    <t>Другие вопросы в области жилищно-коммунального хозяйства</t>
  </si>
  <si>
    <t xml:space="preserve">000 0505 0000000000 000 </t>
  </si>
  <si>
    <t>ОХРАНА ОКРУЖАЮЩЕЙ СРЕДЫ</t>
  </si>
  <si>
    <t xml:space="preserve">000 0600 0000000000 000 </t>
  </si>
  <si>
    <t>Охрана объектов растительного и животного мира и среды их обитания</t>
  </si>
  <si>
    <t xml:space="preserve">000 0603 0000000000 000 </t>
  </si>
  <si>
    <t>Другие вопросы в области охраны окружающей среды</t>
  </si>
  <si>
    <t xml:space="preserve">000 0605 0000000000 000 </t>
  </si>
  <si>
    <t>ОБРАЗОВАНИЕ</t>
  </si>
  <si>
    <t xml:space="preserve">000 0700 0000000000 000 </t>
  </si>
  <si>
    <t>Дошкольное образование</t>
  </si>
  <si>
    <t xml:space="preserve">000 0701 0000000000 000 </t>
  </si>
  <si>
    <t>Общее образование</t>
  </si>
  <si>
    <t xml:space="preserve">000 0702 0000000000 000 </t>
  </si>
  <si>
    <t>Дополнительное образование детей</t>
  </si>
  <si>
    <t xml:space="preserve">000 0703 0000000000 000 </t>
  </si>
  <si>
    <t>Молодежная политика</t>
  </si>
  <si>
    <t xml:space="preserve">000 0707 0000000000 000 </t>
  </si>
  <si>
    <t>Другие вопросы в области образования</t>
  </si>
  <si>
    <t xml:space="preserve">000 0709 0000000000 000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</si>
  <si>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</si>
  <si>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</si>
  <si>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</si>
  <si>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</si>
  <si>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</si>
  <si>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</si>
  <si>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</si>
  <si>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</si>
  <si>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>Социальное обеспечение населения</t>
  </si>
  <si>
    <t xml:space="preserve">000 1003 0000000000 000 </t>
  </si>
  <si>
    <t>Охрана семьи и детства</t>
  </si>
  <si>
    <t xml:space="preserve">000 1004 0000000000 000 </t>
  </si>
  <si>
    <t>Другие вопросы в области социальной политики</t>
  </si>
  <si>
    <t xml:space="preserve">000 1006 0000000000 000 </t>
  </si>
  <si>
    <t>ФИЗИЧЕСКАЯ КУЛЬТУРА И СПОРТ</t>
  </si>
  <si>
    <t xml:space="preserve">000 1100 0000000000 000 </t>
  </si>
  <si>
    <t>Физическая культура</t>
  </si>
  <si>
    <t xml:space="preserve">000 1101 0000000000 000 </t>
  </si>
  <si>
    <t>Массовый спорт</t>
  </si>
  <si>
    <t xml:space="preserve">000 1102 0000000000 000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</si>
  <si>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</si>
  <si>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</si>
  <si>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внутреннего и муниципального долга</t>
  </si>
  <si>
    <t xml:space="preserve">000 1301 0000000000 000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</si>
  <si>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</si>
  <si>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</si>
  <si>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</si>
  <si>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</si>
  <si>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>Прочие межбюджетные трансферты общего характера</t>
  </si>
  <si>
    <t xml:space="preserve">000 1403 0000000000 000 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</si>
  <si>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</si>
  <si>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</si>
  <si>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</si>
  <si>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</si>
  <si>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</si>
  <si>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</si>
  <si>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</si>
  <si>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</si>
  <si>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</si>
  <si>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</si>
  <si>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</si>
  <si>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</si>
  <si>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V:\Desktop\117Y01.txt</t>
  </si>
  <si>
    <t>Доходы/EXPORT_SRC_CODE</t>
  </si>
  <si>
    <t>Доходы/PERIOD</t>
  </si>
  <si>
    <t xml:space="preserve">                                 1. Расходы бюджета</t>
  </si>
  <si>
    <t>Исполнено на 01.04.2022</t>
  </si>
  <si>
    <t>ЗДРАВООХРАНЕНИЕ</t>
  </si>
  <si>
    <t xml:space="preserve">000 0900 0000000000 000 </t>
  </si>
  <si>
    <t xml:space="preserve">000 0909 0000000000 000 </t>
  </si>
  <si>
    <t>Другие вопросы в области здравоохранения</t>
  </si>
  <si>
    <t>Исполнено на 01.04.2023</t>
  </si>
  <si>
    <t>ОТЧЕТ ОБ ИСПОЛНЕНИИ БЮДЖЕТА за 1 квартал 2022-2023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</si>
</sst>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Arial Cyr"/>
      <charset val="204"/>
    </font>
    <font>
      <sz val="10"/>
      <name val="Arial"/>
      <family val="2"/>
      <charset val="204"/>
    </font>
    <font>
      <b/>
      <sz val="8"/>
      <name val="Arial Cyr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49" fontId="3" fillId="0" borderId="0" xfId="0" applyNumberFormat="1" applyFont="1"/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" fontId="4" fillId="0" borderId="3" xfId="0" applyNumberFormat="1" applyFont="1" applyBorder="1" applyAlignment="1">
      <alignment horizontal="right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49" fontId="5" fillId="0" borderId="3" xfId="0" applyNumberFormat="1" applyFont="1" applyBorder="1" applyAlignment="1">
      <alignment horizontal="left" vertical="top" wrapText="1"/>
    </xf>
    <xf numFmtId="49" fontId="4" fillId="0" borderId="3" xfId="0" applyNumberFormat="1" applyFont="1" applyBorder="1" applyAlignment="1">
      <alignment horizontal="left" vertical="top" wrapText="1"/>
    </xf>
    <xf numFmtId="0" fontId="2" fillId="0" borderId="3" xfId="0" applyFont="1" applyBorder="1" applyAlignment="1">
      <alignment vertical="top"/>
    </xf>
    <xf numFmtId="49" fontId="4" fillId="0" borderId="3" xfId="0" applyNumberFormat="1" applyFont="1" applyBorder="1" applyAlignment="1">
      <alignment horizontal="center" vertical="top"/>
    </xf>
    <xf numFmtId="4" fontId="4" fillId="0" borderId="3" xfId="0" applyNumberFormat="1" applyFont="1" applyBorder="1" applyAlignment="1">
      <alignment horizontal="right" vertical="top"/>
    </xf>
    <xf numFmtId="49" fontId="5" fillId="0" borderId="3" xfId="0" applyNumberFormat="1" applyFont="1" applyBorder="1" applyAlignment="1">
      <alignment horizontal="center" vertical="top"/>
    </xf>
    <xf numFmtId="4" fontId="5" fillId="0" borderId="3" xfId="0" applyNumberFormat="1" applyFont="1" applyBorder="1" applyAlignment="1">
      <alignment horizontal="right" vertical="top"/>
    </xf>
    <xf numFmtId="49" fontId="2" fillId="0" borderId="2" xfId="0" applyNumberFormat="1" applyFont="1" applyBorder="1" applyAlignment="1">
      <alignment wrapText="1"/>
    </xf>
    <xf numFmtId="0" fontId="6" fillId="0" borderId="0" xfId="0" applyFont="1"/>
    <xf numFmtId="49" fontId="7" fillId="0" borderId="3" xfId="0" applyNumberFormat="1" applyFont="1" applyBorder="1" applyAlignment="1">
      <alignment horizontal="left" vertical="top" wrapText="1"/>
    </xf>
    <xf numFmtId="4" fontId="7" fillId="0" borderId="3" xfId="0" applyNumberFormat="1" applyFont="1" applyBorder="1" applyAlignment="1">
      <alignment horizontal="right" vertical="top"/>
    </xf>
    <xf numFmtId="49" fontId="2" fillId="0" borderId="1" xfId="0" applyNumberFormat="1" applyFont="1" applyBorder="1" applyAlignment="1">
      <alignment horizontal="left" wrapText="1"/>
    </xf>
    <xf numFmtId="0" fontId="8" fillId="0" borderId="3" xfId="0" applyFont="1" applyBorder="1" applyAlignment="1">
      <alignment horizontal="center" vertical="center"/>
    </xf>
    <xf numFmtId="0" fontId="8" fillId="0" borderId="0" xfId="0" applyFont="1"/>
    <xf numFmtId="49" fontId="5" fillId="0" borderId="3" xfId="0" applyNumberFormat="1" applyFont="1" applyBorder="1" applyAlignment="1">
      <alignment horizontal="center" vertical="center" wrapText="1"/>
    </xf>
    <xf numFmtId="4" fontId="8" fillId="0" borderId="3" xfId="0" applyNumberFormat="1" applyFont="1" applyBorder="1"/>
    <xf numFmtId="0" fontId="1" fillId="0" borderId="0" xfId="0" applyFont="1" applyAlignment="1">
      <alignment horizontal="center"/>
    </xf>
    <xf numFmtId="4" fontId="2" fillId="0" borderId="3" xfId="0" applyNumberFormat="1" applyFont="1" applyBorder="1" applyAlignment="1">
      <alignment horizontal="right"/>
    </xf>
    <xf numFmtId="4" fontId="5" fillId="0" borderId="3" xfId="0" applyNumberFormat="1" applyFont="1" applyBorder="1" applyAlignment="1">
      <alignment horizontal="right"/>
    </xf>
    <xf numFmtId="4" fontId="2" fillId="0" borderId="3" xfId="0" applyNumberFormat="1" applyFont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62"/>
  <sheetViews>
    <sheetView showGridLines="0" tabSelected="1" workbookViewId="0">
      <selection activeCell="D34" sqref="D34:D61"/>
    </sheetView>
  </sheetViews>
  <sheetFormatPr defaultRowHeight="12.75" customHeight="1" x14ac:dyDescent="0.2"/>
  <cols>
    <col min="1" max="1" width="49.7109375" customWidth="1"/>
    <col min="2" max="2" width="25.42578125" customWidth="1"/>
    <col min="3" max="3" width="17.28515625" customWidth="1"/>
    <col min="4" max="4" width="18" style="30" customWidth="1"/>
    <col min="5" max="5" width="9.140625" customWidth="1"/>
  </cols>
  <sheetData>
    <row r="1" spans="1:4" ht="15" x14ac:dyDescent="0.25">
      <c r="A1" s="33"/>
      <c r="B1" s="33"/>
      <c r="C1" s="2"/>
    </row>
    <row r="2" spans="1:4" ht="16.899999999999999" customHeight="1" x14ac:dyDescent="0.25">
      <c r="A2" s="33" t="s">
        <v>130</v>
      </c>
      <c r="B2" s="33"/>
      <c r="C2" s="33"/>
    </row>
    <row r="3" spans="1:4" x14ac:dyDescent="0.2">
      <c r="A3" s="4"/>
      <c r="B3" s="4"/>
      <c r="C3" s="3"/>
    </row>
    <row r="4" spans="1:4" ht="34.5" customHeight="1" x14ac:dyDescent="0.2">
      <c r="A4" s="5" t="s">
        <v>1</v>
      </c>
      <c r="B4" s="28" t="s">
        <v>3</v>
      </c>
      <c r="C4" s="3"/>
    </row>
    <row r="5" spans="1:4" ht="12.75" customHeight="1" x14ac:dyDescent="0.2">
      <c r="A5" s="5" t="s">
        <v>2</v>
      </c>
      <c r="B5" s="24" t="s">
        <v>4</v>
      </c>
      <c r="C5" s="3"/>
    </row>
    <row r="6" spans="1:4" x14ac:dyDescent="0.2">
      <c r="A6" s="5" t="s">
        <v>5</v>
      </c>
      <c r="B6" s="5"/>
      <c r="C6" s="3"/>
    </row>
    <row r="7" spans="1:4" x14ac:dyDescent="0.2">
      <c r="A7" s="5" t="s">
        <v>6</v>
      </c>
      <c r="B7" s="6"/>
      <c r="C7" s="3"/>
    </row>
    <row r="8" spans="1:4" ht="20.25" customHeight="1" x14ac:dyDescent="0.25">
      <c r="A8" s="33" t="s">
        <v>123</v>
      </c>
      <c r="B8" s="33"/>
      <c r="C8" s="1"/>
    </row>
    <row r="9" spans="1:4" ht="35.25" customHeight="1" x14ac:dyDescent="0.2">
      <c r="A9" s="9" t="s">
        <v>8</v>
      </c>
      <c r="B9" s="14" t="s">
        <v>11</v>
      </c>
      <c r="C9" s="8" t="s">
        <v>124</v>
      </c>
      <c r="D9" s="31" t="s">
        <v>129</v>
      </c>
    </row>
    <row r="10" spans="1:4" x14ac:dyDescent="0.2">
      <c r="A10" s="9">
        <v>1</v>
      </c>
      <c r="B10" s="9">
        <v>2</v>
      </c>
      <c r="C10" s="10" t="s">
        <v>115</v>
      </c>
      <c r="D10" s="29">
        <v>4</v>
      </c>
    </row>
    <row r="11" spans="1:4" x14ac:dyDescent="0.2">
      <c r="A11" s="18" t="s">
        <v>12</v>
      </c>
      <c r="B11" s="11" t="s">
        <v>13</v>
      </c>
      <c r="C11" s="7">
        <f>C13+C21+C23+C26+C31+C36+C39+C45+C49+C54+C57+C59</f>
        <v>144205079.73000002</v>
      </c>
      <c r="D11" s="7">
        <f>D13+D21+D23+D26+D31+D36+D39+D45+D49+D54+D57+D59</f>
        <v>176761834.15000001</v>
      </c>
    </row>
    <row r="12" spans="1:4" x14ac:dyDescent="0.2">
      <c r="A12" s="19" t="s">
        <v>10</v>
      </c>
      <c r="B12" s="13"/>
      <c r="C12" s="12"/>
      <c r="D12" s="32"/>
    </row>
    <row r="13" spans="1:4" x14ac:dyDescent="0.2">
      <c r="A13" s="18" t="s">
        <v>14</v>
      </c>
      <c r="B13" s="20" t="s">
        <v>15</v>
      </c>
      <c r="C13" s="21">
        <f>SUM(C14:C20)</f>
        <v>19344997.859999999</v>
      </c>
      <c r="D13" s="21">
        <f>SUM(D14:D20)</f>
        <v>20825144.300000001</v>
      </c>
    </row>
    <row r="14" spans="1:4" ht="26.25" customHeight="1" x14ac:dyDescent="0.2">
      <c r="A14" s="17" t="s">
        <v>16</v>
      </c>
      <c r="B14" s="22" t="s">
        <v>17</v>
      </c>
      <c r="C14" s="23">
        <v>367129</v>
      </c>
      <c r="D14" s="23">
        <v>0</v>
      </c>
    </row>
    <row r="15" spans="1:4" ht="36" customHeight="1" x14ac:dyDescent="0.2">
      <c r="A15" s="17" t="s">
        <v>18</v>
      </c>
      <c r="B15" s="22" t="s">
        <v>19</v>
      </c>
      <c r="C15" s="23">
        <v>816947.8</v>
      </c>
      <c r="D15" s="23">
        <v>1115676.8400000001</v>
      </c>
    </row>
    <row r="16" spans="1:4" ht="37.5" customHeight="1" x14ac:dyDescent="0.2">
      <c r="A16" s="17" t="s">
        <v>20</v>
      </c>
      <c r="B16" s="22" t="s">
        <v>21</v>
      </c>
      <c r="C16" s="23">
        <v>5006332.0999999996</v>
      </c>
      <c r="D16" s="23">
        <v>5586062.9900000002</v>
      </c>
    </row>
    <row r="17" spans="1:4" x14ac:dyDescent="0.2">
      <c r="A17" s="17" t="s">
        <v>22</v>
      </c>
      <c r="B17" s="22" t="s">
        <v>23</v>
      </c>
      <c r="C17" s="23">
        <v>0</v>
      </c>
      <c r="D17" s="23">
        <v>0</v>
      </c>
    </row>
    <row r="18" spans="1:4" ht="33.75" x14ac:dyDescent="0.2">
      <c r="A18" s="17" t="s">
        <v>24</v>
      </c>
      <c r="B18" s="22" t="s">
        <v>25</v>
      </c>
      <c r="C18" s="23">
        <v>2102307.1800000002</v>
      </c>
      <c r="D18" s="23">
        <v>2334209.7599999998</v>
      </c>
    </row>
    <row r="19" spans="1:4" x14ac:dyDescent="0.2">
      <c r="A19" s="17" t="s">
        <v>26</v>
      </c>
      <c r="B19" s="22" t="s">
        <v>27</v>
      </c>
      <c r="C19" s="23">
        <v>0</v>
      </c>
      <c r="D19" s="23">
        <v>0</v>
      </c>
    </row>
    <row r="20" spans="1:4" x14ac:dyDescent="0.2">
      <c r="A20" s="17" t="s">
        <v>28</v>
      </c>
      <c r="B20" s="22" t="s">
        <v>29</v>
      </c>
      <c r="C20" s="23">
        <v>11052281.779999999</v>
      </c>
      <c r="D20" s="23">
        <v>11789194.710000001</v>
      </c>
    </row>
    <row r="21" spans="1:4" x14ac:dyDescent="0.2">
      <c r="A21" s="18" t="s">
        <v>30</v>
      </c>
      <c r="B21" s="20" t="s">
        <v>31</v>
      </c>
      <c r="C21" s="21">
        <f>SUM(C22)</f>
        <v>656280</v>
      </c>
      <c r="D21" s="21">
        <f>SUM(D22)</f>
        <v>811110</v>
      </c>
    </row>
    <row r="22" spans="1:4" x14ac:dyDescent="0.2">
      <c r="A22" s="17" t="s">
        <v>32</v>
      </c>
      <c r="B22" s="22" t="s">
        <v>33</v>
      </c>
      <c r="C22" s="23">
        <v>656280</v>
      </c>
      <c r="D22" s="34">
        <v>811110</v>
      </c>
    </row>
    <row r="23" spans="1:4" ht="22.5" x14ac:dyDescent="0.2">
      <c r="A23" s="18" t="s">
        <v>34</v>
      </c>
      <c r="B23" s="20" t="s">
        <v>35</v>
      </c>
      <c r="C23" s="21">
        <f>SUM(C24:C25)</f>
        <v>0</v>
      </c>
      <c r="D23" s="21">
        <f>SUM(D24:D25)</f>
        <v>2690066.7</v>
      </c>
    </row>
    <row r="24" spans="1:4" s="25" customFormat="1" x14ac:dyDescent="0.2">
      <c r="A24" s="17" t="s">
        <v>36</v>
      </c>
      <c r="B24" s="22" t="s">
        <v>37</v>
      </c>
      <c r="C24" s="23">
        <v>0</v>
      </c>
      <c r="D24" s="35">
        <v>104166.7</v>
      </c>
    </row>
    <row r="25" spans="1:4" s="25" customFormat="1" ht="22.5" x14ac:dyDescent="0.2">
      <c r="A25" s="17" t="s">
        <v>38</v>
      </c>
      <c r="B25" s="22" t="s">
        <v>39</v>
      </c>
      <c r="C25" s="23">
        <v>0</v>
      </c>
      <c r="D25" s="35">
        <v>2585900</v>
      </c>
    </row>
    <row r="26" spans="1:4" x14ac:dyDescent="0.2">
      <c r="A26" s="18" t="s">
        <v>40</v>
      </c>
      <c r="B26" s="20" t="s">
        <v>41</v>
      </c>
      <c r="C26" s="21">
        <f>SUM(C27:C30)</f>
        <v>4574308.0199999996</v>
      </c>
      <c r="D26" s="21">
        <f>SUM(D27:D30)</f>
        <v>1090488.48</v>
      </c>
    </row>
    <row r="27" spans="1:4" s="25" customFormat="1" x14ac:dyDescent="0.2">
      <c r="A27" s="17" t="s">
        <v>42</v>
      </c>
      <c r="B27" s="22" t="s">
        <v>43</v>
      </c>
      <c r="C27" s="23">
        <v>676534.64</v>
      </c>
      <c r="D27" s="35">
        <v>738497</v>
      </c>
    </row>
    <row r="28" spans="1:4" s="25" customFormat="1" x14ac:dyDescent="0.2">
      <c r="A28" s="17" t="s">
        <v>44</v>
      </c>
      <c r="B28" s="22" t="s">
        <v>45</v>
      </c>
      <c r="C28" s="23">
        <v>3110621.38</v>
      </c>
      <c r="D28" s="35">
        <v>0</v>
      </c>
    </row>
    <row r="29" spans="1:4" s="25" customFormat="1" x14ac:dyDescent="0.2">
      <c r="A29" s="17" t="s">
        <v>46</v>
      </c>
      <c r="B29" s="22" t="s">
        <v>47</v>
      </c>
      <c r="C29" s="23">
        <v>787152</v>
      </c>
      <c r="D29" s="35">
        <v>351991.48</v>
      </c>
    </row>
    <row r="30" spans="1:4" s="25" customFormat="1" ht="13.5" customHeight="1" x14ac:dyDescent="0.2">
      <c r="A30" s="17" t="s">
        <v>48</v>
      </c>
      <c r="B30" s="22" t="s">
        <v>49</v>
      </c>
      <c r="C30" s="23">
        <v>0</v>
      </c>
      <c r="D30" s="35">
        <v>0</v>
      </c>
    </row>
    <row r="31" spans="1:4" x14ac:dyDescent="0.2">
      <c r="A31" s="18" t="s">
        <v>50</v>
      </c>
      <c r="B31" s="20" t="s">
        <v>51</v>
      </c>
      <c r="C31" s="21">
        <f>SUM(C32:C35)</f>
        <v>6660811.46</v>
      </c>
      <c r="D31" s="21">
        <f>SUM(D32:D35)</f>
        <v>9546793.7100000009</v>
      </c>
    </row>
    <row r="32" spans="1:4" s="25" customFormat="1" x14ac:dyDescent="0.2">
      <c r="A32" s="17" t="s">
        <v>52</v>
      </c>
      <c r="B32" s="22" t="s">
        <v>53</v>
      </c>
      <c r="C32" s="23">
        <v>1264387.77</v>
      </c>
      <c r="D32" s="35">
        <v>9216.2000000000007</v>
      </c>
    </row>
    <row r="33" spans="1:4" s="25" customFormat="1" x14ac:dyDescent="0.2">
      <c r="A33" s="17" t="s">
        <v>54</v>
      </c>
      <c r="B33" s="22" t="s">
        <v>55</v>
      </c>
      <c r="C33" s="23">
        <v>3449444.4</v>
      </c>
      <c r="D33" s="35">
        <v>6846461.7000000002</v>
      </c>
    </row>
    <row r="34" spans="1:4" s="25" customFormat="1" x14ac:dyDescent="0.2">
      <c r="A34" s="17" t="s">
        <v>56</v>
      </c>
      <c r="B34" s="22" t="s">
        <v>57</v>
      </c>
      <c r="C34" s="23">
        <v>0</v>
      </c>
      <c r="D34" s="35">
        <v>0</v>
      </c>
    </row>
    <row r="35" spans="1:4" s="25" customFormat="1" x14ac:dyDescent="0.2">
      <c r="A35" s="17" t="s">
        <v>58</v>
      </c>
      <c r="B35" s="22" t="s">
        <v>59</v>
      </c>
      <c r="C35" s="23">
        <v>1946979.29</v>
      </c>
      <c r="D35" s="35">
        <v>2691115.81</v>
      </c>
    </row>
    <row r="36" spans="1:4" x14ac:dyDescent="0.2">
      <c r="A36" s="18" t="s">
        <v>60</v>
      </c>
      <c r="B36" s="20" t="s">
        <v>61</v>
      </c>
      <c r="C36" s="21">
        <f>SUM(C37:C38)</f>
        <v>0</v>
      </c>
      <c r="D36" s="21">
        <f>SUM(D37:D38)</f>
        <v>531215.05000000005</v>
      </c>
    </row>
    <row r="37" spans="1:4" s="25" customFormat="1" ht="22.5" x14ac:dyDescent="0.2">
      <c r="A37" s="17" t="s">
        <v>62</v>
      </c>
      <c r="B37" s="22" t="s">
        <v>63</v>
      </c>
      <c r="C37" s="23">
        <v>0</v>
      </c>
      <c r="D37" s="32">
        <v>0</v>
      </c>
    </row>
    <row r="38" spans="1:4" s="25" customFormat="1" ht="13.5" customHeight="1" x14ac:dyDescent="0.2">
      <c r="A38" s="17" t="s">
        <v>64</v>
      </c>
      <c r="B38" s="22" t="s">
        <v>65</v>
      </c>
      <c r="C38" s="23">
        <v>0</v>
      </c>
      <c r="D38" s="35">
        <v>531215.05000000005</v>
      </c>
    </row>
    <row r="39" spans="1:4" x14ac:dyDescent="0.2">
      <c r="A39" s="18" t="s">
        <v>66</v>
      </c>
      <c r="B39" s="20" t="s">
        <v>67</v>
      </c>
      <c r="C39" s="21">
        <f>SUM(C40:C44)</f>
        <v>79600575.650000006</v>
      </c>
      <c r="D39" s="21">
        <f>SUM(D40:D44)</f>
        <v>99183888.680000007</v>
      </c>
    </row>
    <row r="40" spans="1:4" s="25" customFormat="1" x14ac:dyDescent="0.2">
      <c r="A40" s="17" t="s">
        <v>68</v>
      </c>
      <c r="B40" s="22" t="s">
        <v>69</v>
      </c>
      <c r="C40" s="23">
        <v>21377043.23</v>
      </c>
      <c r="D40" s="35">
        <v>25861066.77</v>
      </c>
    </row>
    <row r="41" spans="1:4" s="25" customFormat="1" x14ac:dyDescent="0.2">
      <c r="A41" s="17" t="s">
        <v>70</v>
      </c>
      <c r="B41" s="22" t="s">
        <v>71</v>
      </c>
      <c r="C41" s="23">
        <v>50751971.960000001</v>
      </c>
      <c r="D41" s="35">
        <v>64270683.469999999</v>
      </c>
    </row>
    <row r="42" spans="1:4" s="25" customFormat="1" x14ac:dyDescent="0.2">
      <c r="A42" s="17" t="s">
        <v>72</v>
      </c>
      <c r="B42" s="22" t="s">
        <v>73</v>
      </c>
      <c r="C42" s="23">
        <v>4336078.34</v>
      </c>
      <c r="D42" s="35">
        <v>4715291.57</v>
      </c>
    </row>
    <row r="43" spans="1:4" s="25" customFormat="1" x14ac:dyDescent="0.2">
      <c r="A43" s="17" t="s">
        <v>74</v>
      </c>
      <c r="B43" s="22" t="s">
        <v>75</v>
      </c>
      <c r="C43" s="23">
        <v>834231</v>
      </c>
      <c r="D43" s="35">
        <v>536600</v>
      </c>
    </row>
    <row r="44" spans="1:4" s="25" customFormat="1" x14ac:dyDescent="0.2">
      <c r="A44" s="17" t="s">
        <v>76</v>
      </c>
      <c r="B44" s="22" t="s">
        <v>77</v>
      </c>
      <c r="C44" s="23">
        <v>2301251.12</v>
      </c>
      <c r="D44" s="35">
        <v>3800246.87</v>
      </c>
    </row>
    <row r="45" spans="1:4" x14ac:dyDescent="0.2">
      <c r="A45" s="18" t="s">
        <v>78</v>
      </c>
      <c r="B45" s="20" t="s">
        <v>79</v>
      </c>
      <c r="C45" s="21">
        <f>SUM(C46)</f>
        <v>14419851</v>
      </c>
      <c r="D45" s="21">
        <f>SUM(D46)</f>
        <v>14947935</v>
      </c>
    </row>
    <row r="46" spans="1:4" s="25" customFormat="1" x14ac:dyDescent="0.2">
      <c r="A46" s="17" t="s">
        <v>80</v>
      </c>
      <c r="B46" s="22" t="s">
        <v>81</v>
      </c>
      <c r="C46" s="23">
        <v>14419851</v>
      </c>
      <c r="D46" s="34">
        <v>14947935</v>
      </c>
    </row>
    <row r="47" spans="1:4" s="25" customFormat="1" x14ac:dyDescent="0.2">
      <c r="A47" s="26" t="s">
        <v>125</v>
      </c>
      <c r="B47" s="20" t="s">
        <v>126</v>
      </c>
      <c r="C47" s="27">
        <f>SUM(C48)</f>
        <v>0</v>
      </c>
      <c r="D47" s="27">
        <f>SUM(D48)</f>
        <v>0</v>
      </c>
    </row>
    <row r="48" spans="1:4" s="25" customFormat="1" x14ac:dyDescent="0.2">
      <c r="A48" s="17" t="s">
        <v>128</v>
      </c>
      <c r="B48" s="22" t="s">
        <v>127</v>
      </c>
      <c r="C48" s="23">
        <v>0</v>
      </c>
      <c r="D48" s="32">
        <v>0</v>
      </c>
    </row>
    <row r="49" spans="1:4" x14ac:dyDescent="0.2">
      <c r="A49" s="18" t="s">
        <v>82</v>
      </c>
      <c r="B49" s="20" t="s">
        <v>83</v>
      </c>
      <c r="C49" s="21">
        <f>SUM(C50:C53)</f>
        <v>3141106.7399999998</v>
      </c>
      <c r="D49" s="21">
        <f>SUM(D50:D53)</f>
        <v>8552089.6699999999</v>
      </c>
    </row>
    <row r="50" spans="1:4" s="25" customFormat="1" x14ac:dyDescent="0.2">
      <c r="A50" s="17" t="s">
        <v>84</v>
      </c>
      <c r="B50" s="22" t="s">
        <v>85</v>
      </c>
      <c r="C50" s="23">
        <v>228427.94</v>
      </c>
      <c r="D50" s="35">
        <v>223737.24</v>
      </c>
    </row>
    <row r="51" spans="1:4" s="25" customFormat="1" x14ac:dyDescent="0.2">
      <c r="A51" s="17" t="s">
        <v>86</v>
      </c>
      <c r="B51" s="22" t="s">
        <v>87</v>
      </c>
      <c r="C51" s="23">
        <v>2706170.71</v>
      </c>
      <c r="D51" s="35">
        <v>8097436.5499999998</v>
      </c>
    </row>
    <row r="52" spans="1:4" s="25" customFormat="1" x14ac:dyDescent="0.2">
      <c r="A52" s="17" t="s">
        <v>88</v>
      </c>
      <c r="B52" s="22" t="s">
        <v>89</v>
      </c>
      <c r="C52" s="23">
        <v>16715.21</v>
      </c>
      <c r="D52" s="35">
        <v>6096.87</v>
      </c>
    </row>
    <row r="53" spans="1:4" s="25" customFormat="1" x14ac:dyDescent="0.2">
      <c r="A53" s="17" t="s">
        <v>90</v>
      </c>
      <c r="B53" s="22" t="s">
        <v>91</v>
      </c>
      <c r="C53" s="23">
        <v>189792.88</v>
      </c>
      <c r="D53" s="35">
        <v>224819.01</v>
      </c>
    </row>
    <row r="54" spans="1:4" x14ac:dyDescent="0.2">
      <c r="A54" s="18" t="s">
        <v>92</v>
      </c>
      <c r="B54" s="20" t="s">
        <v>93</v>
      </c>
      <c r="C54" s="21">
        <f>SUM(C55:C56)</f>
        <v>3826204</v>
      </c>
      <c r="D54" s="21">
        <f>SUM(D55:D56)</f>
        <v>4418820</v>
      </c>
    </row>
    <row r="55" spans="1:4" s="25" customFormat="1" x14ac:dyDescent="0.2">
      <c r="A55" s="17" t="s">
        <v>94</v>
      </c>
      <c r="B55" s="22" t="s">
        <v>95</v>
      </c>
      <c r="C55" s="23">
        <v>2385510</v>
      </c>
      <c r="D55" s="35">
        <v>2525555</v>
      </c>
    </row>
    <row r="56" spans="1:4" s="25" customFormat="1" x14ac:dyDescent="0.2">
      <c r="A56" s="17" t="s">
        <v>96</v>
      </c>
      <c r="B56" s="22" t="s">
        <v>97</v>
      </c>
      <c r="C56" s="23">
        <v>1440694</v>
      </c>
      <c r="D56" s="35">
        <v>1893265</v>
      </c>
    </row>
    <row r="57" spans="1:4" ht="22.5" x14ac:dyDescent="0.2">
      <c r="A57" s="18" t="s">
        <v>98</v>
      </c>
      <c r="B57" s="20" t="s">
        <v>99</v>
      </c>
      <c r="C57" s="21">
        <f>SUM(C58)</f>
        <v>0</v>
      </c>
      <c r="D57" s="21">
        <f>SUM(D58)</f>
        <v>17383.560000000001</v>
      </c>
    </row>
    <row r="58" spans="1:4" s="25" customFormat="1" ht="22.5" x14ac:dyDescent="0.2">
      <c r="A58" s="17" t="s">
        <v>100</v>
      </c>
      <c r="B58" s="22" t="s">
        <v>101</v>
      </c>
      <c r="C58" s="23">
        <v>0</v>
      </c>
      <c r="D58" s="36">
        <v>17383.560000000001</v>
      </c>
    </row>
    <row r="59" spans="1:4" ht="33.75" x14ac:dyDescent="0.2">
      <c r="A59" s="18" t="s">
        <v>102</v>
      </c>
      <c r="B59" s="20" t="s">
        <v>103</v>
      </c>
      <c r="C59" s="21">
        <f>SUM(C60:C61)</f>
        <v>11980945</v>
      </c>
      <c r="D59" s="21">
        <f>SUM(D60:D61)</f>
        <v>14146899</v>
      </c>
    </row>
    <row r="60" spans="1:4" s="25" customFormat="1" ht="33.75" x14ac:dyDescent="0.2">
      <c r="A60" s="17" t="s">
        <v>104</v>
      </c>
      <c r="B60" s="22" t="s">
        <v>105</v>
      </c>
      <c r="C60" s="23">
        <v>6685600</v>
      </c>
      <c r="D60" s="35">
        <v>8261900</v>
      </c>
    </row>
    <row r="61" spans="1:4" s="25" customFormat="1" x14ac:dyDescent="0.2">
      <c r="A61" s="17" t="s">
        <v>106</v>
      </c>
      <c r="B61" s="22" t="s">
        <v>107</v>
      </c>
      <c r="C61" s="23">
        <v>5295345</v>
      </c>
      <c r="D61" s="35">
        <v>5884999</v>
      </c>
    </row>
    <row r="62" spans="1:4" ht="12.75" customHeight="1" x14ac:dyDescent="0.2">
      <c r="A62" s="15"/>
      <c r="B62" s="16"/>
      <c r="C62" s="15"/>
    </row>
  </sheetData>
  <mergeCells count="3">
    <mergeCell ref="A2:C2"/>
    <mergeCell ref="A8:B8"/>
    <mergeCell ref="A1:B1"/>
  </mergeCells>
  <conditionalFormatting sqref="C12">
    <cfRule type="cellIs" priority="4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88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0"/>
  <sheetViews>
    <sheetView workbookViewId="0"/>
  </sheetViews>
  <sheetFormatPr defaultRowHeight="12.75" x14ac:dyDescent="0.2"/>
  <sheetData>
    <row r="1" spans="1:2" x14ac:dyDescent="0.2">
      <c r="A1" t="s">
        <v>108</v>
      </c>
      <c r="B1" t="s">
        <v>9</v>
      </c>
    </row>
    <row r="2" spans="1:2" x14ac:dyDescent="0.2">
      <c r="A2" t="s">
        <v>109</v>
      </c>
      <c r="B2" t="s">
        <v>110</v>
      </c>
    </row>
    <row r="3" spans="1:2" x14ac:dyDescent="0.2">
      <c r="A3" t="s">
        <v>111</v>
      </c>
      <c r="B3" t="s">
        <v>0</v>
      </c>
    </row>
    <row r="4" spans="1:2" x14ac:dyDescent="0.2">
      <c r="A4" t="s">
        <v>112</v>
      </c>
      <c r="B4" t="s">
        <v>113</v>
      </c>
    </row>
    <row r="5" spans="1:2" x14ac:dyDescent="0.2">
      <c r="A5" t="s">
        <v>114</v>
      </c>
      <c r="B5" t="s">
        <v>115</v>
      </c>
    </row>
    <row r="6" spans="1:2" x14ac:dyDescent="0.2">
      <c r="A6" t="s">
        <v>116</v>
      </c>
      <c r="B6" t="s">
        <v>117</v>
      </c>
    </row>
    <row r="7" spans="1:2" x14ac:dyDescent="0.2">
      <c r="A7" t="s">
        <v>118</v>
      </c>
      <c r="B7" t="s">
        <v>117</v>
      </c>
    </row>
    <row r="8" spans="1:2" x14ac:dyDescent="0.2">
      <c r="A8" t="s">
        <v>119</v>
      </c>
      <c r="B8" t="s">
        <v>120</v>
      </c>
    </row>
    <row r="9" spans="1:2" x14ac:dyDescent="0.2">
      <c r="A9" t="s">
        <v>121</v>
      </c>
      <c r="B9" t="s">
        <v>7</v>
      </c>
    </row>
    <row r="10" spans="1:2" x14ac:dyDescent="0.2">
      <c r="A10" t="s">
        <v>122</v>
      </c>
      <c r="B10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Расходы</vt:lpstr>
      <vt:lpstr>_params</vt:lpstr>
      <vt:lpstr>Расходы!RBEGIN_1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17fozlv</dc:creator>
  <dc:description>POI HSSF rep:2.54.0.113</dc:description>
  <cp:lastModifiedBy>SMA</cp:lastModifiedBy>
  <cp:lastPrinted>2023-03-15T01:30:26Z</cp:lastPrinted>
  <dcterms:created xsi:type="dcterms:W3CDTF">2022-04-19T01:56:18Z</dcterms:created>
  <dcterms:modified xsi:type="dcterms:W3CDTF">2023-04-14T02:16:30Z</dcterms:modified>
</cp:coreProperties>
</file>