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3760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Лист1!$A$1:$W$30</definedName>
  </definedNames>
  <calcPr calcId="124519"/>
</workbook>
</file>

<file path=xl/calcChain.xml><?xml version="1.0" encoding="utf-8"?>
<calcChain xmlns="http://schemas.openxmlformats.org/spreadsheetml/2006/main">
  <c r="T29" i="1"/>
  <c r="T28"/>
  <c r="S29"/>
  <c r="R29"/>
  <c r="S28"/>
  <c r="R28"/>
  <c r="Q29"/>
  <c r="Q28"/>
  <c r="T8"/>
  <c r="T18"/>
  <c r="T12"/>
  <c r="T10"/>
</calcChain>
</file>

<file path=xl/sharedStrings.xml><?xml version="1.0" encoding="utf-8"?>
<sst xmlns="http://schemas.openxmlformats.org/spreadsheetml/2006/main" count="280" uniqueCount="85">
  <si>
    <t>Наименование  программы, подпрограммы</t>
  </si>
  <si>
    <t xml:space="preserve">ГРБС </t>
  </si>
  <si>
    <t>Код бюджетной классификации</t>
  </si>
  <si>
    <t>ГРБС</t>
  </si>
  <si>
    <t>РзПр</t>
  </si>
  <si>
    <t>ЦСР</t>
  </si>
  <si>
    <t>ВР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</si>
  <si>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</si>
  <si>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</si>
  <si>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</si>
  <si>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</si>
  <si>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</si>
  <si>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</si>
  <si>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</si>
  <si>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</si>
  <si>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</si>
  <si>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</si>
  <si>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</si>
  <si>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</si>
  <si>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Цель подпрограммы: Поддержание внутрипоселковых дорог общего пользования муниципального значения, сохранение протяженности внутрипоселковых дорог общего пользования муниципального значения за счет ремонта</t>
  </si>
  <si>
    <t>Задача 1: Сохранение и улучшение существующей сети внутрипоселенческих дорог, доведение их  технического состояния до уровня соответствующего нормативным требованиям</t>
  </si>
  <si>
    <t>Администрация Малиновского сельсовета Ачинского района</t>
  </si>
  <si>
    <t>Х</t>
  </si>
  <si>
    <t>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</si>
  <si>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1.3: Паспортизация дорожной сети</t>
  </si>
  <si>
    <t>Межевание и оформление внутрипоселенческих дорог в собственность-18 земельных участков</t>
  </si>
  <si>
    <t>0,1% от суммы выделяемой субсидии на содержание дорог</t>
  </si>
  <si>
    <t>01100S3930</t>
  </si>
  <si>
    <t>Не менее 1% от суммы выделяемой субсидии на осуществление дорожной деятельности</t>
  </si>
  <si>
    <t>01100S4920</t>
  </si>
  <si>
    <t>Не менее 1% от суммы выделяемой субсидии на обустройство пешеходных переходов и нанесение дорожной разметки</t>
  </si>
  <si>
    <t>01100S5090</t>
  </si>
  <si>
    <t>Не менее 1% от суммы выделяемой субсидии на капитальный ремонт автомобильных дорог</t>
  </si>
  <si>
    <t>01100S5080</t>
  </si>
  <si>
    <t>Не менее 1% от суммы выделяемой субсидии на содержание автомобильных дорог</t>
  </si>
  <si>
    <t>011R310601</t>
  </si>
  <si>
    <t>Отсыпка щебнем ул. Васильковая и Северная</t>
  </si>
  <si>
    <t>15 000,0</t>
  </si>
  <si>
    <t>Текущий ремонт автомобильной дороги 1-й квартал и автомобильной дороги проходящей вдоль 3-го и 4-го квартала (от амбулатории до ул.Молодежная)</t>
  </si>
  <si>
    <t>01100S3950</t>
  </si>
  <si>
    <t>011R374270</t>
  </si>
  <si>
    <t>Обустройство участков улично-дорожной сети вблизи образовательной организации МБОУ «Малиновская СШ» п. Малиновка</t>
  </si>
  <si>
    <t>Итого по  задаче 1</t>
  </si>
  <si>
    <t>Всего по подпрограмме</t>
  </si>
  <si>
    <t xml:space="preserve">Приложение № 2 
к подпрограмме 1 «Развитие и содержание сети внутрипоселковых дорог общего пользования Малиновского сельсовета» 
</t>
  </si>
  <si>
    <t>Расходы                                                                                                                                                                                                                                                                                               (тыс. руб.), годы</t>
  </si>
  <si>
    <t>Перечень мероприятий подпрограммы</t>
  </si>
  <si>
    <t xml:space="preserve"> «Развитие и содержание сети внутрипоселковых дорог общего пользования Малиновского сельсовета»</t>
  </si>
  <si>
    <t>Доставка щебня и ПГС-500 тонн, отсыпка и грейдирование внутрипоселенческих дорог -6,6 км.; очистка внутрипоселенческих дорог от снега - 13км, ямочный ремонт внутрипоселенческих дорог в летнее время-6,4 км, асфальтирование дорог-13 км, Нанесение горизонтальной дорожной разметки на пешеходном переходе- 1шт,уплата иных платежей (гос. пошлин), грейдирование улиц, экспертиза асфальтобетонной смеси</t>
  </si>
  <si>
    <t>244         831</t>
  </si>
  <si>
    <t>Нанесение горизонтальной дорожной разметки на пешеходном переходе- 1шт,Приобретение, установка дорожных знаков 4-шт.Устройство искусственной дорожной неровности – 1 шт.</t>
  </si>
  <si>
    <t>Капитальный ремонт дорожного полотна по ул. 2-ая Молодежная; ул. Цветочная;  дороги, проходящей от автобусной остановки через 1-й, 2-й, 3-й квартала и ул. Центральная;ул. 1-ая Молодежная, текущий ремонт ул. Цветочная, текущий ремонт ул. Цветочная (остатки), текущий ремонт ул. 1-й квартал проезд до ТП-8</t>
  </si>
  <si>
    <t xml:space="preserve">Мероприятие 1.16: Софинансирование за счет средств поселения осуществление дорожной деятельности в целях решения задач социально-экономического развития территорий </t>
  </si>
  <si>
    <t>Ожидаемый результат от реализации подпрограммного мероприятия  (в натуральном выражении)</t>
  </si>
  <si>
    <t>0409</t>
  </si>
  <si>
    <t>0110075080</t>
  </si>
  <si>
    <t>0110094090</t>
  </si>
  <si>
    <t>0110094120</t>
  </si>
  <si>
    <t>0110094130</t>
  </si>
  <si>
    <t>0110095080</t>
  </si>
  <si>
    <t>0110073930</t>
  </si>
  <si>
    <t>0110074920</t>
  </si>
  <si>
    <t>0110075090</t>
  </si>
  <si>
    <t>0110077450</t>
  </si>
  <si>
    <t>0110082040</t>
  </si>
  <si>
    <t>0110073950</t>
  </si>
  <si>
    <t>Капитальный ремонт дорожного полотна по ул. Центральной;Очистка внутрипоселенческих дорог от снега - 13км, ямочный ремонт внутрипоселенческих дорог в летнее время-6,4 км, асфальтирование дорог-13 км.</t>
  </si>
  <si>
    <t>Мероприятие 1.1:                      Расходы за счет средств краевой субсидии на содержание автомобильных дорог общего пользования местного значения за  счет средств дорожного фонда Красноярского края</t>
  </si>
  <si>
    <t xml:space="preserve">Мероприятие 1.2:                     Содержание  дорог за счет средств «Дорожного фонда» </t>
  </si>
  <si>
    <t>Мероприятие 1.4:                      Расходы по осуществлению мероприятий по  содержанию сети внутрипоселковых дорог общего пользования Малиновского сельсовета</t>
  </si>
  <si>
    <t>Мероприятие 1.5:                     Софинансирование на содержание внутрипоселенческих дорог за счет средств бюджета сельсовета</t>
  </si>
  <si>
    <t xml:space="preserve">Мероприятие 1.6:              Расходы за счет средств краевой субсидии на осуществление  дорожной деятельности в отношении автомобильных дорог общего пользования местного значения за счет средств дорожного фонда Красноярского края </t>
  </si>
  <si>
    <t>Мероприятие 1.7:                   Расходы за счет средств краевой субсидии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</si>
  <si>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1.8:             Софинансирование расходов за счет средств поселения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</t>
  </si>
  <si>
    <t>Мероприятие 1.9:                 Софинансирование расходов за счет средств поселения на обустройство пешеходных переходов и нанесение дорожной разметки на автомобильных дорогах общего пользования местного значения</t>
  </si>
  <si>
    <t>Мероприятие 1.10:                   Расходы за счет средств краевой субсидии на капитальный ремонт автомобильных дорог общего пользования местного значения за счет средств дорожного фонда Красноярского края</t>
  </si>
  <si>
    <t>Мероприятие 1.11:                  Софинансирование расходов за счет средств поселения на капитальный ремонт  автомобильных дорог общего пользования местного значения за счет средств дорожного фонда Красноярского края</t>
  </si>
  <si>
    <t>Мероприятие 1.11.1:    Софинансирование расходов за счет средств поселения содержание  автомобильных дорог общего пользования местного значения за счет средств дорожного фонда Красноярского края</t>
  </si>
  <si>
    <t>Мероприятие 1.12:           Расходы на реализацию мероприятий, направленных на повышение безопасности дорожного движения, за счет средств дорожного фонда</t>
  </si>
  <si>
    <t xml:space="preserve">Мероприятие 1.13:           Расходы за счет средств краевого бюджета за содействие развитию налогового потенциала </t>
  </si>
  <si>
    <t xml:space="preserve">Мероприятие 1.14:            Расходы на содержание дорог за счет средств муниципального района </t>
  </si>
  <si>
    <t xml:space="preserve">Мероприятие 1.15:        Расходы на осуществление дорожной деятельности в целях решения задач социально-экономического развития территорий </t>
  </si>
  <si>
    <t>Мероприятие 1.17:         Расходы 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</t>
  </si>
  <si>
    <t>2026 год</t>
  </si>
  <si>
    <t>Итого за 2014-2026 годы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</si>
</sst>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7" fillId="0" borderId="0" xfId="0" applyFont="1"/>
    <xf numFmtId="0" fontId="0" fillId="0" borderId="0" xfId="0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textRotation="90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0" xfId="0" applyNumberFormat="1"/>
    <xf numFmtId="49" fontId="1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49" fontId="0" fillId="0" borderId="0" xfId="0" applyNumberFormat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49" fontId="1" fillId="0" borderId="1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1" fillId="0" borderId="8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/>
    <xf numFmtId="49" fontId="5" fillId="0" borderId="1" xfId="0" applyNumberFormat="1" applyFont="1" applyBorder="1" applyAlignment="1"/>
    <xf numFmtId="49" fontId="5" fillId="0" borderId="1" xfId="0" applyNumberFormat="1" applyFont="1" applyBorder="1" applyAlignment="1">
      <alignment wrapText="1"/>
    </xf>
    <xf numFmtId="0" fontId="3" fillId="0" borderId="7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1"/>
    </xf>
    <xf numFmtId="0" fontId="1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32"/>
  <sheetViews>
    <sheetView tabSelected="1" topLeftCell="A24" zoomScale="90" zoomScaleNormal="90" workbookViewId="0">
      <selection activeCell="T16" sqref="T16"/>
    </sheetView>
  </sheetViews>
  <sheetFormatPr defaultRowHeight="15"/>
  <cols>
    <col min="1" max="1" width="27.5703125" customWidth="1"/>
    <col min="2" max="2" width="11.28515625" customWidth="1"/>
    <col min="3" max="3" width="5.28515625" customWidth="1"/>
    <col min="4" max="4" width="7.28515625" style="13" customWidth="1"/>
    <col min="5" max="5" width="5.7109375" style="23" customWidth="1"/>
    <col min="6" max="6" width="5.7109375" customWidth="1"/>
    <col min="7" max="7" width="6.85546875" style="1" customWidth="1"/>
    <col min="8" max="9" width="6.7109375" style="1" customWidth="1"/>
    <col min="10" max="10" width="7.42578125" style="1" customWidth="1"/>
    <col min="11" max="11" width="7.140625" style="1" customWidth="1"/>
    <col min="12" max="12" width="7.85546875" style="1" customWidth="1"/>
    <col min="13" max="13" width="7.28515625" style="1" customWidth="1"/>
    <col min="14" max="14" width="7.85546875" style="1" customWidth="1"/>
    <col min="15" max="15" width="6.7109375" style="1" customWidth="1"/>
    <col min="16" max="16" width="6.85546875" style="1" customWidth="1"/>
    <col min="17" max="17" width="7.85546875" style="1" customWidth="1"/>
    <col min="18" max="18" width="7.5703125" style="1" customWidth="1"/>
    <col min="19" max="19" width="6.85546875" style="1" customWidth="1"/>
    <col min="20" max="20" width="10.28515625" style="1" customWidth="1"/>
  </cols>
  <sheetData>
    <row r="1" spans="1:23" ht="63" customHeight="1">
      <c r="O1" s="53" t="s">
        <v>44</v>
      </c>
      <c r="P1" s="53"/>
      <c r="Q1" s="53"/>
      <c r="R1" s="53"/>
      <c r="S1" s="53"/>
      <c r="T1" s="53"/>
      <c r="U1" s="53"/>
      <c r="V1" s="53"/>
      <c r="W1" s="53"/>
    </row>
    <row r="2" spans="1:23" ht="15.75">
      <c r="F2" s="2"/>
      <c r="G2" s="54" t="s">
        <v>46</v>
      </c>
      <c r="H2" s="54"/>
      <c r="I2" s="54"/>
      <c r="J2" s="54"/>
      <c r="K2" s="54"/>
      <c r="L2" s="54"/>
      <c r="M2" s="54"/>
      <c r="N2" s="54"/>
      <c r="O2" s="21"/>
      <c r="P2" s="21"/>
    </row>
    <row r="3" spans="1:23" ht="15.75">
      <c r="F3" s="55" t="s">
        <v>47</v>
      </c>
      <c r="G3" s="55"/>
      <c r="H3" s="55"/>
      <c r="I3" s="55"/>
      <c r="J3" s="55"/>
      <c r="K3" s="55"/>
      <c r="L3" s="55"/>
      <c r="M3" s="55"/>
      <c r="N3" s="55"/>
      <c r="O3" s="55"/>
      <c r="P3" s="55"/>
    </row>
    <row r="4" spans="1:23" ht="39" customHeight="1">
      <c r="A4" s="42" t="s">
        <v>0</v>
      </c>
      <c r="B4" s="42" t="s">
        <v>1</v>
      </c>
      <c r="C4" s="87" t="s">
        <v>2</v>
      </c>
      <c r="D4" s="88"/>
      <c r="E4" s="88"/>
      <c r="F4" s="89"/>
      <c r="G4" s="90" t="s">
        <v>45</v>
      </c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42" t="s">
        <v>53</v>
      </c>
      <c r="V4" s="42"/>
      <c r="W4" s="42"/>
    </row>
    <row r="5" spans="1:23" ht="60" customHeight="1">
      <c r="A5" s="42"/>
      <c r="B5" s="42"/>
      <c r="C5" s="8" t="s">
        <v>3</v>
      </c>
      <c r="D5" s="14" t="s">
        <v>4</v>
      </c>
      <c r="E5" s="14" t="s">
        <v>5</v>
      </c>
      <c r="F5" s="8" t="s">
        <v>6</v>
      </c>
      <c r="G5" s="9" t="s">
        <v>7</v>
      </c>
      <c r="H5" s="9" t="s">
        <v>8</v>
      </c>
      <c r="I5" s="9" t="s">
        <v>9</v>
      </c>
      <c r="J5" s="9" t="s">
        <v>10</v>
      </c>
      <c r="K5" s="9" t="s">
        <v>11</v>
      </c>
      <c r="L5" s="9" t="s">
        <v>12</v>
      </c>
      <c r="M5" s="9" t="s">
        <v>13</v>
      </c>
      <c r="N5" s="9" t="s">
        <v>14</v>
      </c>
      <c r="O5" s="9" t="s">
        <v>15</v>
      </c>
      <c r="P5" s="9" t="s">
        <v>16</v>
      </c>
      <c r="Q5" s="9" t="s">
        <v>17</v>
      </c>
      <c r="R5" s="9" t="s">
        <v>18</v>
      </c>
      <c r="S5" s="9" t="s">
        <v>83</v>
      </c>
      <c r="T5" s="22" t="s">
        <v>84</v>
      </c>
      <c r="U5" s="42"/>
      <c r="V5" s="42"/>
      <c r="W5" s="42"/>
    </row>
    <row r="6" spans="1:23">
      <c r="A6" s="84" t="s">
        <v>19</v>
      </c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  <c r="V6" s="84"/>
      <c r="W6" s="84"/>
    </row>
    <row r="7" spans="1:23">
      <c r="A7" s="84" t="s">
        <v>20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</row>
    <row r="8" spans="1:23" ht="25.5" customHeight="1">
      <c r="A8" s="50" t="s">
        <v>67</v>
      </c>
      <c r="B8" s="85" t="s">
        <v>21</v>
      </c>
      <c r="C8" s="73">
        <v>814</v>
      </c>
      <c r="D8" s="75" t="s">
        <v>54</v>
      </c>
      <c r="E8" s="77" t="s">
        <v>55</v>
      </c>
      <c r="F8" s="73">
        <v>244</v>
      </c>
      <c r="G8" s="86">
        <v>48</v>
      </c>
      <c r="H8" s="73">
        <v>105</v>
      </c>
      <c r="I8" s="73" t="s">
        <v>22</v>
      </c>
      <c r="J8" s="82">
        <v>152</v>
      </c>
      <c r="K8" s="79">
        <v>185.1</v>
      </c>
      <c r="L8" s="83">
        <v>153</v>
      </c>
      <c r="M8" s="79">
        <v>165.1</v>
      </c>
      <c r="N8" s="79">
        <v>171.7</v>
      </c>
      <c r="O8" s="79" t="s">
        <v>22</v>
      </c>
      <c r="P8" s="79" t="s">
        <v>22</v>
      </c>
      <c r="Q8" s="80" t="s">
        <v>22</v>
      </c>
      <c r="R8" s="80" t="s">
        <v>22</v>
      </c>
      <c r="S8" s="43" t="s">
        <v>22</v>
      </c>
      <c r="T8" s="81">
        <f>G8+H8+J8+K8+L8+M8+N8</f>
        <v>979.90000000000009</v>
      </c>
      <c r="U8" s="56" t="s">
        <v>23</v>
      </c>
      <c r="V8" s="57"/>
      <c r="W8" s="58"/>
    </row>
    <row r="9" spans="1:23" ht="81.75" customHeight="1">
      <c r="A9" s="50"/>
      <c r="B9" s="85"/>
      <c r="C9" s="73"/>
      <c r="D9" s="75"/>
      <c r="E9" s="77"/>
      <c r="F9" s="73"/>
      <c r="G9" s="86"/>
      <c r="H9" s="73"/>
      <c r="I9" s="73"/>
      <c r="J9" s="82"/>
      <c r="K9" s="79"/>
      <c r="L9" s="83"/>
      <c r="M9" s="79"/>
      <c r="N9" s="79"/>
      <c r="O9" s="79"/>
      <c r="P9" s="79"/>
      <c r="Q9" s="80"/>
      <c r="R9" s="80"/>
      <c r="S9" s="44"/>
      <c r="T9" s="81"/>
      <c r="U9" s="59"/>
      <c r="V9" s="60"/>
      <c r="W9" s="61"/>
    </row>
    <row r="10" spans="1:23" ht="99.75" customHeight="1">
      <c r="A10" s="4" t="s">
        <v>68</v>
      </c>
      <c r="B10" s="4" t="s">
        <v>21</v>
      </c>
      <c r="C10" s="10">
        <v>814</v>
      </c>
      <c r="D10" s="15" t="s">
        <v>54</v>
      </c>
      <c r="E10" s="24" t="s">
        <v>56</v>
      </c>
      <c r="F10" s="10">
        <v>244</v>
      </c>
      <c r="G10" s="10">
        <v>123.4</v>
      </c>
      <c r="H10" s="10">
        <v>50.9</v>
      </c>
      <c r="I10" s="10">
        <v>74.7</v>
      </c>
      <c r="J10" s="11">
        <v>89.6</v>
      </c>
      <c r="K10" s="11">
        <v>75.900000000000006</v>
      </c>
      <c r="L10" s="11">
        <v>95.2</v>
      </c>
      <c r="M10" s="11">
        <v>108.1</v>
      </c>
      <c r="N10" s="11">
        <v>110.9</v>
      </c>
      <c r="O10" s="11">
        <v>71.5</v>
      </c>
      <c r="P10" s="11">
        <v>332.7</v>
      </c>
      <c r="Q10" s="33">
        <v>338.9</v>
      </c>
      <c r="R10" s="33">
        <v>325.3</v>
      </c>
      <c r="S10" s="33">
        <v>328.7</v>
      </c>
      <c r="T10" s="12">
        <f>G10+H10+I10+J10+K10+L10+M10+N10+O10+P10+Q10+R10+S10</f>
        <v>2125.7999999999997</v>
      </c>
      <c r="U10" s="47" t="s">
        <v>23</v>
      </c>
      <c r="V10" s="48"/>
      <c r="W10" s="49"/>
    </row>
    <row r="11" spans="1:23" ht="102.75" customHeight="1">
      <c r="A11" s="4" t="s">
        <v>24</v>
      </c>
      <c r="B11" s="4" t="s">
        <v>21</v>
      </c>
      <c r="C11" s="10">
        <v>814</v>
      </c>
      <c r="D11" s="15" t="s">
        <v>54</v>
      </c>
      <c r="E11" s="24" t="s">
        <v>57</v>
      </c>
      <c r="F11" s="10">
        <v>244</v>
      </c>
      <c r="G11" s="6">
        <v>150</v>
      </c>
      <c r="H11" s="6" t="s">
        <v>22</v>
      </c>
      <c r="I11" s="6" t="s">
        <v>22</v>
      </c>
      <c r="J11" s="7" t="s">
        <v>22</v>
      </c>
      <c r="K11" s="7" t="s">
        <v>22</v>
      </c>
      <c r="L11" s="7" t="s">
        <v>22</v>
      </c>
      <c r="M11" s="7" t="s">
        <v>22</v>
      </c>
      <c r="N11" s="7" t="s">
        <v>22</v>
      </c>
      <c r="O11" s="7" t="s">
        <v>22</v>
      </c>
      <c r="P11" s="7" t="s">
        <v>22</v>
      </c>
      <c r="Q11" s="7" t="s">
        <v>22</v>
      </c>
      <c r="R11" s="7" t="s">
        <v>22</v>
      </c>
      <c r="S11" s="7" t="s">
        <v>22</v>
      </c>
      <c r="T11" s="29">
        <v>150</v>
      </c>
      <c r="U11" s="47" t="s">
        <v>25</v>
      </c>
      <c r="V11" s="48"/>
      <c r="W11" s="49"/>
    </row>
    <row r="12" spans="1:23" ht="234" customHeight="1">
      <c r="A12" s="17" t="s">
        <v>69</v>
      </c>
      <c r="B12" s="4" t="s">
        <v>21</v>
      </c>
      <c r="C12" s="10">
        <v>814</v>
      </c>
      <c r="D12" s="15" t="s">
        <v>54</v>
      </c>
      <c r="E12" s="24" t="s">
        <v>58</v>
      </c>
      <c r="F12" s="11" t="s">
        <v>49</v>
      </c>
      <c r="G12" s="10">
        <v>52.4</v>
      </c>
      <c r="H12" s="10">
        <v>69.900000000000006</v>
      </c>
      <c r="I12" s="28">
        <v>185</v>
      </c>
      <c r="J12" s="11">
        <v>171.2</v>
      </c>
      <c r="K12" s="11">
        <v>178.6</v>
      </c>
      <c r="L12" s="11">
        <v>1702.7</v>
      </c>
      <c r="M12" s="11">
        <v>638.4</v>
      </c>
      <c r="N12" s="27">
        <v>595</v>
      </c>
      <c r="O12" s="11">
        <v>48.1</v>
      </c>
      <c r="P12" s="11">
        <v>1236.3</v>
      </c>
      <c r="Q12" s="34">
        <v>300</v>
      </c>
      <c r="R12" s="34">
        <v>300</v>
      </c>
      <c r="S12" s="34">
        <v>300</v>
      </c>
      <c r="T12" s="29">
        <f>G12+H12+I12+J12+K12+L12+M12+N12+O12+P12+Q12+R12+S12</f>
        <v>5777.6</v>
      </c>
      <c r="U12" s="50" t="s">
        <v>48</v>
      </c>
      <c r="V12" s="50"/>
      <c r="W12" s="50"/>
    </row>
    <row r="13" spans="1:23" ht="98.25" customHeight="1">
      <c r="A13" s="17" t="s">
        <v>70</v>
      </c>
      <c r="B13" s="4" t="s">
        <v>21</v>
      </c>
      <c r="C13" s="5">
        <v>814</v>
      </c>
      <c r="D13" s="16" t="s">
        <v>54</v>
      </c>
      <c r="E13" s="25" t="s">
        <v>59</v>
      </c>
      <c r="F13" s="5">
        <v>244</v>
      </c>
      <c r="G13" s="10">
        <v>0.1</v>
      </c>
      <c r="H13" s="10" t="s">
        <v>22</v>
      </c>
      <c r="I13" s="10" t="s">
        <v>22</v>
      </c>
      <c r="J13" s="11" t="s">
        <v>22</v>
      </c>
      <c r="K13" s="11" t="s">
        <v>22</v>
      </c>
      <c r="L13" s="11" t="s">
        <v>22</v>
      </c>
      <c r="M13" s="11" t="s">
        <v>22</v>
      </c>
      <c r="N13" s="11" t="s">
        <v>22</v>
      </c>
      <c r="O13" s="11" t="s">
        <v>22</v>
      </c>
      <c r="P13" s="7" t="s">
        <v>22</v>
      </c>
      <c r="Q13" s="7" t="s">
        <v>22</v>
      </c>
      <c r="R13" s="7" t="s">
        <v>22</v>
      </c>
      <c r="S13" s="7" t="s">
        <v>22</v>
      </c>
      <c r="T13" s="12">
        <v>0.1</v>
      </c>
      <c r="U13" s="50" t="s">
        <v>26</v>
      </c>
      <c r="V13" s="50"/>
      <c r="W13" s="50"/>
    </row>
    <row r="14" spans="1:23" ht="137.25" customHeight="1">
      <c r="A14" s="17" t="s">
        <v>71</v>
      </c>
      <c r="B14" s="4" t="s">
        <v>21</v>
      </c>
      <c r="C14" s="5">
        <v>814</v>
      </c>
      <c r="D14" s="16" t="s">
        <v>54</v>
      </c>
      <c r="E14" s="25" t="s">
        <v>60</v>
      </c>
      <c r="F14" s="5">
        <v>244</v>
      </c>
      <c r="G14" s="10" t="s">
        <v>22</v>
      </c>
      <c r="H14" s="10" t="s">
        <v>22</v>
      </c>
      <c r="I14" s="28">
        <v>1352</v>
      </c>
      <c r="J14" s="11" t="s">
        <v>22</v>
      </c>
      <c r="K14" s="11" t="s">
        <v>22</v>
      </c>
      <c r="L14" s="11" t="s">
        <v>22</v>
      </c>
      <c r="M14" s="11" t="s">
        <v>22</v>
      </c>
      <c r="N14" s="11" t="s">
        <v>22</v>
      </c>
      <c r="O14" s="11" t="s">
        <v>22</v>
      </c>
      <c r="P14" s="11" t="s">
        <v>22</v>
      </c>
      <c r="Q14" s="11" t="s">
        <v>22</v>
      </c>
      <c r="R14" s="11" t="s">
        <v>22</v>
      </c>
      <c r="S14" s="11" t="s">
        <v>22</v>
      </c>
      <c r="T14" s="32">
        <v>1352</v>
      </c>
      <c r="U14" s="50" t="s">
        <v>66</v>
      </c>
      <c r="V14" s="50"/>
      <c r="W14" s="50"/>
    </row>
    <row r="15" spans="1:23" ht="123" customHeight="1">
      <c r="A15" s="4" t="s">
        <v>72</v>
      </c>
      <c r="B15" s="4" t="s">
        <v>21</v>
      </c>
      <c r="C15" s="5">
        <v>814</v>
      </c>
      <c r="D15" s="16" t="s">
        <v>54</v>
      </c>
      <c r="E15" s="25" t="s">
        <v>61</v>
      </c>
      <c r="F15" s="5">
        <v>244</v>
      </c>
      <c r="G15" s="10" t="s">
        <v>22</v>
      </c>
      <c r="H15" s="10" t="s">
        <v>22</v>
      </c>
      <c r="I15" s="10">
        <v>76.8</v>
      </c>
      <c r="J15" s="11" t="s">
        <v>22</v>
      </c>
      <c r="K15" s="11" t="s">
        <v>22</v>
      </c>
      <c r="L15" s="11" t="s">
        <v>22</v>
      </c>
      <c r="M15" s="11" t="s">
        <v>22</v>
      </c>
      <c r="N15" s="11" t="s">
        <v>22</v>
      </c>
      <c r="O15" s="11" t="s">
        <v>22</v>
      </c>
      <c r="P15" s="11" t="s">
        <v>22</v>
      </c>
      <c r="Q15" s="11" t="s">
        <v>22</v>
      </c>
      <c r="R15" s="11" t="s">
        <v>22</v>
      </c>
      <c r="S15" s="11" t="s">
        <v>22</v>
      </c>
      <c r="T15" s="12">
        <v>76.8</v>
      </c>
      <c r="U15" s="47" t="s">
        <v>50</v>
      </c>
      <c r="V15" s="48"/>
      <c r="W15" s="49"/>
    </row>
    <row r="16" spans="1:23" ht="140.25" customHeight="1">
      <c r="A16" s="4" t="s">
        <v>73</v>
      </c>
      <c r="B16" s="4" t="s">
        <v>21</v>
      </c>
      <c r="C16" s="5">
        <v>814</v>
      </c>
      <c r="D16" s="16" t="s">
        <v>54</v>
      </c>
      <c r="E16" s="25" t="s">
        <v>27</v>
      </c>
      <c r="F16" s="5">
        <v>244</v>
      </c>
      <c r="G16" s="10" t="s">
        <v>22</v>
      </c>
      <c r="H16" s="10" t="s">
        <v>22</v>
      </c>
      <c r="I16" s="10">
        <v>37</v>
      </c>
      <c r="J16" s="11" t="s">
        <v>22</v>
      </c>
      <c r="K16" s="11" t="s">
        <v>22</v>
      </c>
      <c r="L16" s="11" t="s">
        <v>22</v>
      </c>
      <c r="M16" s="11" t="s">
        <v>22</v>
      </c>
      <c r="N16" s="11" t="s">
        <v>22</v>
      </c>
      <c r="O16" s="11" t="s">
        <v>22</v>
      </c>
      <c r="P16" s="11" t="s">
        <v>22</v>
      </c>
      <c r="Q16" s="11" t="s">
        <v>22</v>
      </c>
      <c r="R16" s="11" t="s">
        <v>22</v>
      </c>
      <c r="S16" s="11" t="s">
        <v>22</v>
      </c>
      <c r="T16" s="32">
        <v>37</v>
      </c>
      <c r="U16" s="50" t="s">
        <v>28</v>
      </c>
      <c r="V16" s="50"/>
      <c r="W16" s="50"/>
    </row>
    <row r="17" spans="1:23" ht="127.5" customHeight="1">
      <c r="A17" s="4" t="s">
        <v>74</v>
      </c>
      <c r="B17" s="4" t="s">
        <v>21</v>
      </c>
      <c r="C17" s="5">
        <v>814</v>
      </c>
      <c r="D17" s="16" t="s">
        <v>54</v>
      </c>
      <c r="E17" s="25" t="s">
        <v>29</v>
      </c>
      <c r="F17" s="5">
        <v>244</v>
      </c>
      <c r="G17" s="10" t="s">
        <v>22</v>
      </c>
      <c r="H17" s="10" t="s">
        <v>22</v>
      </c>
      <c r="I17" s="10">
        <v>17.2</v>
      </c>
      <c r="J17" s="11" t="s">
        <v>22</v>
      </c>
      <c r="K17" s="11" t="s">
        <v>22</v>
      </c>
      <c r="L17" s="11" t="s">
        <v>22</v>
      </c>
      <c r="M17" s="11" t="s">
        <v>22</v>
      </c>
      <c r="N17" s="11" t="s">
        <v>22</v>
      </c>
      <c r="O17" s="11" t="s">
        <v>22</v>
      </c>
      <c r="P17" s="11" t="s">
        <v>22</v>
      </c>
      <c r="Q17" s="11" t="s">
        <v>22</v>
      </c>
      <c r="R17" s="11" t="s">
        <v>22</v>
      </c>
      <c r="S17" s="11" t="s">
        <v>22</v>
      </c>
      <c r="T17" s="12">
        <v>17.2</v>
      </c>
      <c r="U17" s="50" t="s">
        <v>30</v>
      </c>
      <c r="V17" s="50"/>
      <c r="W17" s="50"/>
    </row>
    <row r="18" spans="1:23" ht="178.5" customHeight="1">
      <c r="A18" s="4" t="s">
        <v>75</v>
      </c>
      <c r="B18" s="4" t="s">
        <v>21</v>
      </c>
      <c r="C18" s="5">
        <v>814</v>
      </c>
      <c r="D18" s="16" t="s">
        <v>54</v>
      </c>
      <c r="E18" s="25" t="s">
        <v>62</v>
      </c>
      <c r="F18" s="5">
        <v>244</v>
      </c>
      <c r="G18" s="10" t="s">
        <v>22</v>
      </c>
      <c r="H18" s="10" t="s">
        <v>22</v>
      </c>
      <c r="I18" s="10" t="s">
        <v>22</v>
      </c>
      <c r="J18" s="27">
        <v>1235</v>
      </c>
      <c r="K18" s="11">
        <v>919.9</v>
      </c>
      <c r="L18" s="11">
        <v>819.5</v>
      </c>
      <c r="M18" s="11">
        <v>946.3</v>
      </c>
      <c r="N18" s="11">
        <v>1021.2</v>
      </c>
      <c r="O18" s="11">
        <v>1021.2</v>
      </c>
      <c r="P18" s="11">
        <v>0</v>
      </c>
      <c r="Q18" s="11">
        <v>0</v>
      </c>
      <c r="R18" s="11">
        <v>0</v>
      </c>
      <c r="S18" s="11">
        <v>0</v>
      </c>
      <c r="T18" s="32">
        <f>J18+K18+L18+M18+N18+O18</f>
        <v>5963.0999999999995</v>
      </c>
      <c r="U18" s="50" t="s">
        <v>51</v>
      </c>
      <c r="V18" s="50"/>
      <c r="W18" s="50"/>
    </row>
    <row r="19" spans="1:23" ht="126.75" customHeight="1">
      <c r="A19" s="4" t="s">
        <v>76</v>
      </c>
      <c r="B19" s="4" t="s">
        <v>21</v>
      </c>
      <c r="C19" s="5">
        <v>814</v>
      </c>
      <c r="D19" s="16" t="s">
        <v>54</v>
      </c>
      <c r="E19" s="25" t="s">
        <v>31</v>
      </c>
      <c r="F19" s="5">
        <v>244</v>
      </c>
      <c r="G19" s="10" t="s">
        <v>22</v>
      </c>
      <c r="H19" s="10" t="s">
        <v>22</v>
      </c>
      <c r="I19" s="10" t="s">
        <v>22</v>
      </c>
      <c r="J19" s="11">
        <v>15</v>
      </c>
      <c r="K19" s="11">
        <v>17.5</v>
      </c>
      <c r="L19" s="11">
        <v>10</v>
      </c>
      <c r="M19" s="11">
        <v>12.3</v>
      </c>
      <c r="N19" s="11">
        <v>12.3</v>
      </c>
      <c r="O19" s="11">
        <v>167.2</v>
      </c>
      <c r="P19" s="11">
        <v>0</v>
      </c>
      <c r="Q19" s="11">
        <v>0</v>
      </c>
      <c r="R19" s="11">
        <v>0</v>
      </c>
      <c r="S19" s="11" t="s">
        <v>22</v>
      </c>
      <c r="T19" s="12">
        <v>234.3</v>
      </c>
      <c r="U19" s="50" t="s">
        <v>32</v>
      </c>
      <c r="V19" s="50"/>
      <c r="W19" s="50"/>
    </row>
    <row r="20" spans="1:23" ht="114" customHeight="1">
      <c r="A20" s="4" t="s">
        <v>77</v>
      </c>
      <c r="B20" s="4" t="s">
        <v>21</v>
      </c>
      <c r="C20" s="5">
        <v>814</v>
      </c>
      <c r="D20" s="16" t="s">
        <v>54</v>
      </c>
      <c r="E20" s="25" t="s">
        <v>33</v>
      </c>
      <c r="F20" s="5">
        <v>244</v>
      </c>
      <c r="G20" s="10" t="s">
        <v>22</v>
      </c>
      <c r="H20" s="10" t="s">
        <v>22</v>
      </c>
      <c r="I20" s="10" t="s">
        <v>22</v>
      </c>
      <c r="J20" s="11">
        <v>3</v>
      </c>
      <c r="K20" s="11">
        <v>3</v>
      </c>
      <c r="L20" s="11">
        <v>2</v>
      </c>
      <c r="M20" s="11">
        <v>0.2</v>
      </c>
      <c r="N20" s="11">
        <v>0.1</v>
      </c>
      <c r="O20" s="11" t="s">
        <v>22</v>
      </c>
      <c r="P20" s="11" t="s">
        <v>22</v>
      </c>
      <c r="Q20" s="11" t="s">
        <v>22</v>
      </c>
      <c r="R20" s="11" t="s">
        <v>22</v>
      </c>
      <c r="S20" s="11" t="s">
        <v>22</v>
      </c>
      <c r="T20" s="12">
        <v>8.3000000000000007</v>
      </c>
      <c r="U20" s="50" t="s">
        <v>34</v>
      </c>
      <c r="V20" s="50"/>
      <c r="W20" s="50"/>
    </row>
    <row r="21" spans="1:23" ht="109.5" customHeight="1">
      <c r="A21" s="4" t="s">
        <v>78</v>
      </c>
      <c r="B21" s="4" t="s">
        <v>21</v>
      </c>
      <c r="C21" s="5">
        <v>814</v>
      </c>
      <c r="D21" s="16" t="s">
        <v>54</v>
      </c>
      <c r="E21" s="25" t="s">
        <v>35</v>
      </c>
      <c r="F21" s="5">
        <v>244</v>
      </c>
      <c r="G21" s="10" t="s">
        <v>22</v>
      </c>
      <c r="H21" s="10" t="s">
        <v>22</v>
      </c>
      <c r="I21" s="10" t="s">
        <v>22</v>
      </c>
      <c r="J21" s="11" t="s">
        <v>22</v>
      </c>
      <c r="K21" s="11" t="s">
        <v>22</v>
      </c>
      <c r="L21" s="11" t="s">
        <v>22</v>
      </c>
      <c r="M21" s="11">
        <v>141.30000000000001</v>
      </c>
      <c r="N21" s="11" t="s">
        <v>22</v>
      </c>
      <c r="O21" s="11" t="s">
        <v>22</v>
      </c>
      <c r="P21" s="7" t="s">
        <v>22</v>
      </c>
      <c r="Q21" s="7" t="s">
        <v>22</v>
      </c>
      <c r="R21" s="7" t="s">
        <v>22</v>
      </c>
      <c r="S21" s="7" t="s">
        <v>22</v>
      </c>
      <c r="T21" s="12">
        <v>141.30000000000001</v>
      </c>
      <c r="U21" s="78"/>
      <c r="V21" s="78"/>
      <c r="W21" s="78"/>
    </row>
    <row r="22" spans="1:23" ht="101.25" customHeight="1">
      <c r="A22" s="4" t="s">
        <v>79</v>
      </c>
      <c r="B22" s="4" t="s">
        <v>21</v>
      </c>
      <c r="C22" s="5">
        <v>814</v>
      </c>
      <c r="D22" s="16" t="s">
        <v>54</v>
      </c>
      <c r="E22" s="25" t="s">
        <v>63</v>
      </c>
      <c r="F22" s="5">
        <v>244</v>
      </c>
      <c r="G22" s="10" t="s">
        <v>22</v>
      </c>
      <c r="H22" s="10" t="s">
        <v>22</v>
      </c>
      <c r="I22" s="10" t="s">
        <v>22</v>
      </c>
      <c r="J22" s="11" t="s">
        <v>22</v>
      </c>
      <c r="K22" s="11" t="s">
        <v>22</v>
      </c>
      <c r="L22" s="11" t="s">
        <v>22</v>
      </c>
      <c r="M22" s="11">
        <v>26.7</v>
      </c>
      <c r="N22" s="11" t="s">
        <v>22</v>
      </c>
      <c r="O22" s="11">
        <v>98.3</v>
      </c>
      <c r="P22" s="11">
        <v>0</v>
      </c>
      <c r="Q22" s="11">
        <v>0</v>
      </c>
      <c r="R22" s="11">
        <v>0</v>
      </c>
      <c r="S22" s="11">
        <v>0</v>
      </c>
      <c r="T22" s="32">
        <v>125</v>
      </c>
      <c r="U22" s="50" t="s">
        <v>36</v>
      </c>
      <c r="V22" s="50"/>
      <c r="W22" s="50"/>
    </row>
    <row r="23" spans="1:23" ht="102.75" customHeight="1">
      <c r="A23" s="4" t="s">
        <v>80</v>
      </c>
      <c r="B23" s="4" t="s">
        <v>21</v>
      </c>
      <c r="C23" s="10">
        <v>814</v>
      </c>
      <c r="D23" s="15" t="s">
        <v>54</v>
      </c>
      <c r="E23" s="24" t="s">
        <v>64</v>
      </c>
      <c r="F23" s="10">
        <v>244</v>
      </c>
      <c r="G23" s="10" t="s">
        <v>22</v>
      </c>
      <c r="H23" s="10" t="s">
        <v>22</v>
      </c>
      <c r="I23" s="10" t="s">
        <v>22</v>
      </c>
      <c r="J23" s="11" t="s">
        <v>22</v>
      </c>
      <c r="K23" s="11" t="s">
        <v>22</v>
      </c>
      <c r="L23" s="7" t="s">
        <v>22</v>
      </c>
      <c r="M23" s="11" t="s">
        <v>22</v>
      </c>
      <c r="N23" s="11" t="s">
        <v>22</v>
      </c>
      <c r="O23" s="11">
        <v>171.7</v>
      </c>
      <c r="P23" s="11">
        <v>0</v>
      </c>
      <c r="Q23" s="11">
        <v>0</v>
      </c>
      <c r="R23" s="11">
        <v>0</v>
      </c>
      <c r="S23" s="11">
        <v>0</v>
      </c>
      <c r="T23" s="12">
        <v>171.7</v>
      </c>
      <c r="U23" s="78"/>
      <c r="V23" s="78"/>
      <c r="W23" s="78"/>
    </row>
    <row r="24" spans="1:23" ht="99.75" customHeight="1">
      <c r="A24" s="4" t="s">
        <v>81</v>
      </c>
      <c r="B24" s="4" t="s">
        <v>21</v>
      </c>
      <c r="C24" s="10">
        <v>814</v>
      </c>
      <c r="D24" s="15" t="s">
        <v>54</v>
      </c>
      <c r="E24" s="24" t="s">
        <v>65</v>
      </c>
      <c r="F24" s="10">
        <v>244</v>
      </c>
      <c r="G24" s="10" t="s">
        <v>22</v>
      </c>
      <c r="H24" s="10" t="s">
        <v>22</v>
      </c>
      <c r="I24" s="10" t="s">
        <v>22</v>
      </c>
      <c r="J24" s="11" t="s">
        <v>22</v>
      </c>
      <c r="K24" s="11" t="s">
        <v>22</v>
      </c>
      <c r="L24" s="7" t="s">
        <v>22</v>
      </c>
      <c r="M24" s="11" t="s">
        <v>22</v>
      </c>
      <c r="N24" s="11" t="s">
        <v>22</v>
      </c>
      <c r="O24" s="11" t="s">
        <v>37</v>
      </c>
      <c r="P24" s="11" t="s">
        <v>22</v>
      </c>
      <c r="Q24" s="11" t="s">
        <v>22</v>
      </c>
      <c r="R24" s="11" t="s">
        <v>22</v>
      </c>
      <c r="S24" s="11">
        <v>0</v>
      </c>
      <c r="T24" s="32">
        <v>15000</v>
      </c>
      <c r="U24" s="50" t="s">
        <v>38</v>
      </c>
      <c r="V24" s="50"/>
      <c r="W24" s="50"/>
    </row>
    <row r="25" spans="1:23" ht="108.75" customHeight="1">
      <c r="A25" s="4" t="s">
        <v>52</v>
      </c>
      <c r="B25" s="4" t="s">
        <v>21</v>
      </c>
      <c r="C25" s="10">
        <v>814</v>
      </c>
      <c r="D25" s="15" t="s">
        <v>54</v>
      </c>
      <c r="E25" s="24" t="s">
        <v>39</v>
      </c>
      <c r="F25" s="10">
        <v>244</v>
      </c>
      <c r="G25" s="10" t="s">
        <v>22</v>
      </c>
      <c r="H25" s="10" t="s">
        <v>22</v>
      </c>
      <c r="I25" s="10" t="s">
        <v>22</v>
      </c>
      <c r="J25" s="11" t="s">
        <v>22</v>
      </c>
      <c r="K25" s="11" t="s">
        <v>22</v>
      </c>
      <c r="L25" s="7" t="s">
        <v>22</v>
      </c>
      <c r="M25" s="11" t="s">
        <v>22</v>
      </c>
      <c r="N25" s="11" t="s">
        <v>22</v>
      </c>
      <c r="O25" s="11">
        <v>16.2</v>
      </c>
      <c r="P25" s="11" t="s">
        <v>22</v>
      </c>
      <c r="Q25" s="11">
        <v>0</v>
      </c>
      <c r="R25" s="11">
        <v>0</v>
      </c>
      <c r="S25" s="11">
        <v>0</v>
      </c>
      <c r="T25" s="12">
        <v>16.2</v>
      </c>
      <c r="U25" s="50" t="s">
        <v>38</v>
      </c>
      <c r="V25" s="50"/>
      <c r="W25" s="50"/>
    </row>
    <row r="26" spans="1:23" ht="120" customHeight="1">
      <c r="A26" s="51" t="s">
        <v>82</v>
      </c>
      <c r="B26" s="51" t="s">
        <v>21</v>
      </c>
      <c r="C26" s="72">
        <v>814</v>
      </c>
      <c r="D26" s="74" t="s">
        <v>54</v>
      </c>
      <c r="E26" s="76" t="s">
        <v>40</v>
      </c>
      <c r="F26" s="72">
        <v>244</v>
      </c>
      <c r="G26" s="18" t="s">
        <v>22</v>
      </c>
      <c r="H26" s="18" t="s">
        <v>22</v>
      </c>
      <c r="I26" s="18" t="s">
        <v>22</v>
      </c>
      <c r="J26" s="19" t="s">
        <v>22</v>
      </c>
      <c r="K26" s="19" t="s">
        <v>22</v>
      </c>
      <c r="L26" s="20" t="s">
        <v>22</v>
      </c>
      <c r="M26" s="19" t="s">
        <v>22</v>
      </c>
      <c r="N26" s="19" t="s">
        <v>22</v>
      </c>
      <c r="O26" s="19" t="s">
        <v>22</v>
      </c>
      <c r="P26" s="30">
        <v>755</v>
      </c>
      <c r="Q26" s="19">
        <v>0</v>
      </c>
      <c r="R26" s="19">
        <v>0</v>
      </c>
      <c r="S26" s="19">
        <v>0</v>
      </c>
      <c r="T26" s="31">
        <v>755</v>
      </c>
      <c r="U26" s="50" t="s">
        <v>41</v>
      </c>
      <c r="V26" s="50"/>
      <c r="W26" s="50"/>
    </row>
    <row r="27" spans="1:23">
      <c r="A27" s="52"/>
      <c r="B27" s="52"/>
      <c r="C27" s="73"/>
      <c r="D27" s="75"/>
      <c r="E27" s="77"/>
      <c r="F27" s="73"/>
      <c r="G27" s="10" t="s">
        <v>22</v>
      </c>
      <c r="H27" s="10" t="s">
        <v>22</v>
      </c>
      <c r="I27" s="10" t="s">
        <v>22</v>
      </c>
      <c r="J27" s="11" t="s">
        <v>22</v>
      </c>
      <c r="K27" s="11" t="s">
        <v>22</v>
      </c>
      <c r="L27" s="7" t="s">
        <v>22</v>
      </c>
      <c r="M27" s="11" t="s">
        <v>22</v>
      </c>
      <c r="N27" s="11" t="s">
        <v>22</v>
      </c>
      <c r="O27" s="11" t="s">
        <v>22</v>
      </c>
      <c r="P27" s="11">
        <v>38.4</v>
      </c>
      <c r="Q27" s="11" t="s">
        <v>22</v>
      </c>
      <c r="R27" s="11" t="s">
        <v>22</v>
      </c>
      <c r="S27" s="11"/>
      <c r="T27" s="12">
        <v>38.4</v>
      </c>
      <c r="U27" s="50"/>
      <c r="V27" s="50"/>
      <c r="W27" s="50"/>
    </row>
    <row r="28" spans="1:23" s="3" customFormat="1" ht="23.25" customHeight="1">
      <c r="A28" s="35" t="s">
        <v>42</v>
      </c>
      <c r="B28" s="35"/>
      <c r="C28" s="36"/>
      <c r="D28" s="37"/>
      <c r="E28" s="38"/>
      <c r="F28" s="36"/>
      <c r="G28" s="39">
        <v>373.9</v>
      </c>
      <c r="H28" s="39">
        <v>225.8</v>
      </c>
      <c r="I28" s="39">
        <v>1742.7</v>
      </c>
      <c r="J28" s="26">
        <v>1665.8</v>
      </c>
      <c r="K28" s="26">
        <v>1380</v>
      </c>
      <c r="L28" s="26">
        <v>2782.4</v>
      </c>
      <c r="M28" s="26">
        <v>2038.4</v>
      </c>
      <c r="N28" s="26">
        <v>1911.2</v>
      </c>
      <c r="O28" s="26">
        <v>16594.2</v>
      </c>
      <c r="P28" s="26">
        <v>2362.4</v>
      </c>
      <c r="Q28" s="40">
        <f>Q10+Q12</f>
        <v>638.9</v>
      </c>
      <c r="R28" s="40">
        <f>R10+R12</f>
        <v>625.29999999999995</v>
      </c>
      <c r="S28" s="40">
        <f>S10+S12</f>
        <v>628.70000000000005</v>
      </c>
      <c r="T28" s="40">
        <f>G28+H28+I28+J28+K28+L28+M28+N28+O28+P28+Q28+R28+S28</f>
        <v>32969.700000000004</v>
      </c>
      <c r="U28" s="42"/>
      <c r="V28" s="42"/>
      <c r="W28" s="42"/>
    </row>
    <row r="29" spans="1:23" s="3" customFormat="1" ht="41.25" customHeight="1">
      <c r="A29" s="68" t="s">
        <v>43</v>
      </c>
      <c r="B29" s="68"/>
      <c r="C29" s="69"/>
      <c r="D29" s="70"/>
      <c r="E29" s="71"/>
      <c r="F29" s="69"/>
      <c r="G29" s="67">
        <v>373.9</v>
      </c>
      <c r="H29" s="67">
        <v>225.8</v>
      </c>
      <c r="I29" s="67">
        <v>1742.7</v>
      </c>
      <c r="J29" s="65">
        <v>1665.8</v>
      </c>
      <c r="K29" s="65">
        <v>1380</v>
      </c>
      <c r="L29" s="65">
        <v>2782.4</v>
      </c>
      <c r="M29" s="66">
        <v>2038.4</v>
      </c>
      <c r="N29" s="66">
        <v>1911.2</v>
      </c>
      <c r="O29" s="62">
        <v>16594.2</v>
      </c>
      <c r="P29" s="62">
        <v>2362.4</v>
      </c>
      <c r="Q29" s="63">
        <f>Q28</f>
        <v>638.9</v>
      </c>
      <c r="R29" s="63">
        <f>R28</f>
        <v>625.29999999999995</v>
      </c>
      <c r="S29" s="45">
        <f>S28</f>
        <v>628.70000000000005</v>
      </c>
      <c r="T29" s="64">
        <f>G29+H29+I29+J29+K29+L29+M29+N29+O29+P29+Q29+R29+S29</f>
        <v>32969.700000000004</v>
      </c>
      <c r="U29" s="66"/>
      <c r="V29" s="66"/>
      <c r="W29" s="66"/>
    </row>
    <row r="30" spans="1:23" s="3" customFormat="1">
      <c r="A30" s="68"/>
      <c r="B30" s="68"/>
      <c r="C30" s="69"/>
      <c r="D30" s="70"/>
      <c r="E30" s="71"/>
      <c r="F30" s="69"/>
      <c r="G30" s="67"/>
      <c r="H30" s="67"/>
      <c r="I30" s="67"/>
      <c r="J30" s="65"/>
      <c r="K30" s="65"/>
      <c r="L30" s="65"/>
      <c r="M30" s="66"/>
      <c r="N30" s="66"/>
      <c r="O30" s="62"/>
      <c r="P30" s="62"/>
      <c r="Q30" s="62"/>
      <c r="R30" s="62"/>
      <c r="S30" s="46"/>
      <c r="T30" s="65"/>
      <c r="U30" s="66"/>
      <c r="V30" s="66"/>
      <c r="W30" s="66"/>
    </row>
    <row r="32" spans="1:23">
      <c r="T32" s="41"/>
    </row>
  </sheetData>
  <mergeCells count="76">
    <mergeCell ref="A4:A5"/>
    <mergeCell ref="B4:B5"/>
    <mergeCell ref="C4:F4"/>
    <mergeCell ref="G4:T4"/>
    <mergeCell ref="O8:O9"/>
    <mergeCell ref="A6:W6"/>
    <mergeCell ref="A7:W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23:W23"/>
    <mergeCell ref="P8:P9"/>
    <mergeCell ref="Q8:Q9"/>
    <mergeCell ref="R8:R9"/>
    <mergeCell ref="T8:T9"/>
    <mergeCell ref="N29:N30"/>
    <mergeCell ref="A29:A30"/>
    <mergeCell ref="B29:B30"/>
    <mergeCell ref="C29:C30"/>
    <mergeCell ref="D29:D30"/>
    <mergeCell ref="E29:E30"/>
    <mergeCell ref="F29:F30"/>
    <mergeCell ref="G29:G30"/>
    <mergeCell ref="H29:H30"/>
    <mergeCell ref="I29:I30"/>
    <mergeCell ref="J29:J30"/>
    <mergeCell ref="K29:K30"/>
    <mergeCell ref="L29:L30"/>
    <mergeCell ref="M29:M30"/>
    <mergeCell ref="O29:O30"/>
    <mergeCell ref="P29:P30"/>
    <mergeCell ref="Q29:Q30"/>
    <mergeCell ref="R29:R30"/>
    <mergeCell ref="T29:T30"/>
    <mergeCell ref="A26:A27"/>
    <mergeCell ref="A8:A9"/>
    <mergeCell ref="U13:W13"/>
    <mergeCell ref="U14:W14"/>
    <mergeCell ref="O1:W1"/>
    <mergeCell ref="G2:N2"/>
    <mergeCell ref="F3:P3"/>
    <mergeCell ref="U8:W9"/>
    <mergeCell ref="U10:W10"/>
    <mergeCell ref="U11:W11"/>
    <mergeCell ref="U12:W12"/>
    <mergeCell ref="B26:B27"/>
    <mergeCell ref="C26:C27"/>
    <mergeCell ref="D26:D27"/>
    <mergeCell ref="E26:E27"/>
    <mergeCell ref="F26:F27"/>
    <mergeCell ref="U4:W5"/>
    <mergeCell ref="S8:S9"/>
    <mergeCell ref="S29:S30"/>
    <mergeCell ref="U15:W15"/>
    <mergeCell ref="U16:W16"/>
    <mergeCell ref="U17:W17"/>
    <mergeCell ref="U18:W18"/>
    <mergeCell ref="U19:W19"/>
    <mergeCell ref="U20:W20"/>
    <mergeCell ref="U29:W30"/>
    <mergeCell ref="U24:W24"/>
    <mergeCell ref="U25:W25"/>
    <mergeCell ref="U26:W27"/>
    <mergeCell ref="U28:W28"/>
    <mergeCell ref="U21:W21"/>
    <mergeCell ref="U22:W22"/>
  </mergeCells>
  <pageMargins left="0.70866141732283472" right="0.70866141732283472" top="0.74803149606299213" bottom="0.74803149606299213" header="0.31496062992125984" footer="0.31496062992125984"/>
  <pageSetup paperSize="9" scale="5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Katya</dc:creator>
  <cp:lastModifiedBy>Katya</cp:lastModifiedBy>
  <cp:lastPrinted>2023-11-16T05:44:13Z</cp:lastPrinted>
  <dcterms:created xsi:type="dcterms:W3CDTF">2023-11-16T04:58:38Z</dcterms:created>
  <dcterms:modified xsi:type="dcterms:W3CDTF">2023-11-16T08:28:28Z</dcterms:modified>
</cp:coreProperties>
</file>