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/>
  </bookViews>
  <sheets>
    <sheet name="ЖИлые дома, жилые помещения (кв" sheetId="1" r:id="rId1"/>
    <sheet name="Земельные участки" sheetId="2" r:id="rId2"/>
    <sheet name="Транспорт" sheetId="3" r:id="rId3"/>
    <sheet name="РазделIII  МУП, МКУ, акции" sheetId="4" r:id="rId4"/>
    <sheet name="Недвижимое имущество - сооружен" sheetId="5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R24" i="1" l="1"/>
  <c r="V24" i="1"/>
  <c r="R28" i="1" l="1"/>
  <c r="R29" i="1" s="1"/>
  <c r="V28" i="1"/>
  <c r="V29" i="1" s="1"/>
  <c r="R42" i="1" l="1"/>
  <c r="R34" i="1" l="1"/>
  <c r="V34" i="1"/>
  <c r="V42" i="1"/>
  <c r="J55" i="1" l="1"/>
  <c r="M51" i="1" l="1"/>
  <c r="M50" i="1"/>
  <c r="A10" i="3" l="1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R20" i="1" l="1"/>
  <c r="R22" i="1" s="1"/>
  <c r="V20" i="1"/>
  <c r="V22" i="1" s="1"/>
  <c r="Q30" i="1" l="1"/>
  <c r="N5" i="2" l="1"/>
  <c r="N6" i="2"/>
  <c r="N7" i="2"/>
  <c r="N11" i="2"/>
  <c r="N12" i="2"/>
  <c r="N13" i="2"/>
  <c r="N14" i="2"/>
  <c r="N15" i="2"/>
  <c r="N16" i="2"/>
  <c r="N17" i="2"/>
  <c r="N18" i="2"/>
  <c r="N19" i="2"/>
  <c r="N20" i="2"/>
  <c r="M8" i="1" l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2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</calcChain>
</file>

<file path=xl/sharedStrings.xml><?xml version="1.0" encoding="utf-8"?>
<sst xmlns="http://schemas.openxmlformats.org/spreadsheetml/2006/main" count="885" uniqueCount="472">
  <si>
    <t>Раздел I. Недвижимое имущество</t>
  </si>
  <si>
    <t>Жилые дома, жилые помещения (квартиры)</t>
  </si>
  <si>
    <t>Дата внесения</t>
  </si>
  <si>
    <t>Основание внесения</t>
  </si>
  <si>
    <t>Наименование объекта/назначение</t>
  </si>
  <si>
    <t>Адрес ( место нахождение)</t>
  </si>
  <si>
    <t>Дата ввода в эксплуатацию, год</t>
  </si>
  <si>
    <t>кадастровый (или условный) номер</t>
  </si>
  <si>
    <t>Общая площадь, кв.м.</t>
  </si>
  <si>
    <t>Материал стен</t>
  </si>
  <si>
    <t>этажность</t>
  </si>
  <si>
    <t>Квартира/ жилое помещение</t>
  </si>
  <si>
    <t>Россия, Красноярский край, Ачинский р-н, д. Зерцалы, ул. Береговая, д.15, кв. 1</t>
  </si>
  <si>
    <t>24:02:6303003:188</t>
  </si>
  <si>
    <t>бревенчатые</t>
  </si>
  <si>
    <t>Муниципальная собственность</t>
  </si>
  <si>
    <t>Квартира/жилое помещение</t>
  </si>
  <si>
    <t>Россия, Красноярский край, Ачинский р-н, д. Зерцалы, ул. Береговая, д.15, кв. 2</t>
  </si>
  <si>
    <t>24:02:6303003:187</t>
  </si>
  <si>
    <t>Россия, Красноярский край, Ачинский р-н, д. Зерцалы, ул. Береговая, д.38, кв. 2</t>
  </si>
  <si>
    <t>24:02:6303001:204</t>
  </si>
  <si>
    <t>Россия, Красноярский край, Ачинский р-н, с. Белый Яр, ул.Трактовая, д.87, кв. 1</t>
  </si>
  <si>
    <t>24:02:6301012:76</t>
  </si>
  <si>
    <t>Россия, Красноярский край, Ачинский р-н, п. Белый Яр, д.2, кв. 1</t>
  </si>
  <si>
    <t>24:02:6305001:165</t>
  </si>
  <si>
    <t>кирпичные</t>
  </si>
  <si>
    <t>Россия, Красноярский край, Ачинский р-н, пос. Белый Яр, д.4, кв. 2</t>
  </si>
  <si>
    <t>24:02:6305001:125</t>
  </si>
  <si>
    <t>Россия, Красноярский край, Ачинский р-н, с. Белый Яр, ул.Трактовая, д.17, кв. 2</t>
  </si>
  <si>
    <t>24:02:6301015:262</t>
  </si>
  <si>
    <t>панельные</t>
  </si>
  <si>
    <t>Россия, Красноярский край, Ачинский р-н, с. Белый Яр, ул.Школьная, д.15, кв. 4</t>
  </si>
  <si>
    <t>24:02:6301002:54</t>
  </si>
  <si>
    <t>Россия, Красноярский край, Ачинский р-н, с. Белый Яр, ул.Школьная, д.15, кв. 3</t>
  </si>
  <si>
    <t>24:02:6301002:55</t>
  </si>
  <si>
    <t xml:space="preserve">Наименование </t>
  </si>
  <si>
    <t>кадастровая стоимость</t>
  </si>
  <si>
    <t>Вид права</t>
  </si>
  <si>
    <t>Постановление Администрации Ачинского района от 30.08.2011 № 631-П</t>
  </si>
  <si>
    <t>Земельный участок</t>
  </si>
  <si>
    <t>Красноярский край, Ачинский район, примерно в 1050 м на юго-запад от с. Белый Яр</t>
  </si>
  <si>
    <t>24:02:0502003:330</t>
  </si>
  <si>
    <t>Постоянное (бессрочное) пользование</t>
  </si>
  <si>
    <t>Россия, Красноярский край, Ачинский район, в 200 м на юго-восток от с. Белый Яр</t>
  </si>
  <si>
    <t>24:02:0502003:400</t>
  </si>
  <si>
    <t>Россия, Красноярский край, Ачинский район, в 400 м на восток от с. Белый Яр</t>
  </si>
  <si>
    <t>24:02:0502003:401</t>
  </si>
  <si>
    <t>Россия, Красноярский край, Ачинский район, в 450 м на восток от с. Белый Яр</t>
  </si>
  <si>
    <t>24:02:0502003:399</t>
  </si>
  <si>
    <t>Заявление о внесении в ЕГРП на недвижимое имущество и сделок с ним записи о прекращении права (ограничения (обременения) права) от 01.06.2015 № 24/002/003/2015-2283</t>
  </si>
  <si>
    <t>Россия, Красноярский край, Ачинский район, снт Радуга, участок № 153</t>
  </si>
  <si>
    <t>24:02:5200001:30</t>
  </si>
  <si>
    <t>Заявление от 01.07.2015 № 24/002/003/2015-2882*п.1.1 ст.19 ЗК РФ от 25.10.2001 № 136-ФЗ</t>
  </si>
  <si>
    <t>Россия, Красноярский край, Ачинский район, с/о «Причулымье», участок № 62</t>
  </si>
  <si>
    <t>24:02:5900001:57</t>
  </si>
  <si>
    <t>п.1.1 ст.19 ЗК РФ от 25.10.2001 № 136-ФЗ</t>
  </si>
  <si>
    <t>Россия, Красноярский край, Ачинский район, с/о Радуга, участок № 21</t>
  </si>
  <si>
    <t>24:02:5200001:13</t>
  </si>
  <si>
    <t xml:space="preserve">Раздел II. Движимое имущество </t>
  </si>
  <si>
    <t>нет</t>
  </si>
  <si>
    <t>Глава   Белоярского  сельсовета</t>
  </si>
  <si>
    <t>Сведения об ограничении (обременении) права</t>
  </si>
  <si>
    <t xml:space="preserve">Основания исключения из реестра </t>
  </si>
  <si>
    <t>Реквизиты документа о регистрация права</t>
  </si>
  <si>
    <t>отсутствует</t>
  </si>
  <si>
    <r>
      <t xml:space="preserve">АДМИНИСТРАЦИЯ БЕЛОЯРСКОГО СЕЛЬСОВЕТА
АЧИНСКОГО РАЙОНА КРАСНОЯРСКОГО КРАЯ
</t>
    </r>
    <r>
      <rPr>
        <b/>
        <sz val="16"/>
        <color theme="1"/>
        <rFont val="Times New Roman"/>
        <family val="1"/>
        <charset val="204"/>
      </rPr>
      <t xml:space="preserve">Реестр муниципального имущества </t>
    </r>
    <r>
      <rPr>
        <sz val="22"/>
        <color theme="1"/>
        <rFont val="Times New Roman"/>
        <family val="1"/>
        <charset val="204"/>
      </rPr>
      <t xml:space="preserve">           
                                  </t>
    </r>
  </si>
  <si>
    <t>24:02:6301013:75</t>
  </si>
  <si>
    <t>№ 24-24/002-24/002/007/2016-9185/2 от 23.12.2016</t>
  </si>
  <si>
    <t>Российская Федерация, Красноярский край, Ачинский р-н, с. Белый Яр, ул. Трактовая, д. 81, кв. 1</t>
  </si>
  <si>
    <t>24:02:6301013:69</t>
  </si>
  <si>
    <t>№ 24-24/002-24/002/007/2016-9198/2 от 24.12.2016</t>
  </si>
  <si>
    <t>Российская Федерация, Красноярский край, Ачинский р-н, с. Белый Яр, ул. Трактовая, д.75, кв. 2</t>
  </si>
  <si>
    <t>Российская Федерация, Красноярский край, Ачинский р-н, п. Белый Яр, д. 1, кв. 1</t>
  </si>
  <si>
    <t>24:02:6305001:140</t>
  </si>
  <si>
    <t>№ 24-24/002-24/002/007/2016-9176/2 от 26.12.2016</t>
  </si>
  <si>
    <t>24:02:6305001:209</t>
  </si>
  <si>
    <t>№ 24-24/002-24/002/007/2016-9179/2 от 26.12.2016</t>
  </si>
  <si>
    <t>Российская Федерация, Красноярский край, Ачинский р-н, п. Белый Яр, ул. Зеленая, д. 7, кв. 1</t>
  </si>
  <si>
    <t>24:02:6305001:79</t>
  </si>
  <si>
    <t>№ 24-24/002-24/002/007/2016-9178/2 от 26.12.2016</t>
  </si>
  <si>
    <t>Российская Федерация, Красноярский край, Ачинский р-н, с. Белый Яр, ул. Зеленая, д. 16, кв. 3</t>
  </si>
  <si>
    <t>24:02:6301015:219</t>
  </si>
  <si>
    <t>№ 24-24/002-24/002/007/2016-9183/2 от 27.12.2016</t>
  </si>
  <si>
    <t>Российская Федерация, Красноярский край, Ачинский р-н, с. Белый Яр, ул. Береговая, д. 32, кв.2</t>
  </si>
  <si>
    <t>24:02:6301005:35</t>
  </si>
  <si>
    <t>№ 24-24/002-24/002/007/2016-9186/2 от 27.12.2016</t>
  </si>
  <si>
    <t>Российская Федерация, Красноярский край, Ачинский р-н, с. Белый Яр, ул. Трактовая, д. 88, кв.1</t>
  </si>
  <si>
    <t>24:02:6301017:54</t>
  </si>
  <si>
    <t>№ 24-24/002-24/002/007/2016-9180/2 от 28.12.2016</t>
  </si>
  <si>
    <t>жилой дом</t>
  </si>
  <si>
    <t>Российская Федерация, Красноярский край, Ачинский р-н, д. Зерцалы, ул. Береговая, д. 28</t>
  </si>
  <si>
    <t>24:02:6303002:100</t>
  </si>
  <si>
    <t>деревянные</t>
  </si>
  <si>
    <t>№ 24-24/002-24/002/007/2016-9203/2 от 28.12.2016</t>
  </si>
  <si>
    <t>Российская Федерация, Красноярский край, Ачинский р-н, с. Белый Яр, ул. Трактовая, д. 97, кв.1</t>
  </si>
  <si>
    <t>24:02:6301012:90</t>
  </si>
  <si>
    <t>№ 24-24/002-24/002/007/2016-9197/2 от 28.12.2016</t>
  </si>
  <si>
    <t>Российская Федерация, Красноярский край, Ачинский р-н,с. Белый Яр, ул. Зеленая, д. 16, кв. 2</t>
  </si>
  <si>
    <t>24:02:6301015:217</t>
  </si>
  <si>
    <t>№ 24-24/002-24/002/007/2016-9188/1 от 29.12.2016</t>
  </si>
  <si>
    <t>Российская Федерация, Красноярский край, Ачинский р-н,п. Белый Яр,  д. 7, кв. 1</t>
  </si>
  <si>
    <t>24:02:6305001:158</t>
  </si>
  <si>
    <t>№ 24:02:6305001:158-24/002/2017-1 о т 10.01.2017</t>
  </si>
  <si>
    <t>Российская Федерация, Красноярский край, Ачинский р-н,п. Белый Яр, ул. Зеленая,  д. 9, кв. 1</t>
  </si>
  <si>
    <t>24:02:6305001:77</t>
  </si>
  <si>
    <t>№ 24:02:6305001:77-24/002/2017-1 о т 10.01.2017</t>
  </si>
  <si>
    <t>Российская Федерация, Красноярский край, Ачинский р-н,с. Белый Яр, разъезд 3905 км,  д. 3, кв. 2</t>
  </si>
  <si>
    <t>24:02:0000000:1848</t>
  </si>
  <si>
    <t>№ 24:02:0000000:1848-24/002/2017-1 о т 11.01.2017</t>
  </si>
  <si>
    <t>Российская Федерация, Красноярский край, Ачинский р-н,с. Белый Яр, разъезд 3905 км,  д. 1, кв.1</t>
  </si>
  <si>
    <t>24:02:0000000:1845</t>
  </si>
  <si>
    <t>№ 24:02:0000000:1845-24/002/2017-1 о т 12.01.2017</t>
  </si>
  <si>
    <t>Российская Федерация, Красноярский край, Ачинский р-н,п. Белый Яр, ул. Зеленая,  д. 5, кв.4</t>
  </si>
  <si>
    <t>24:02:6305001:84</t>
  </si>
  <si>
    <t>№ 24:02:6305001:84-24/002/2017-1 о т 16.01.2017</t>
  </si>
  <si>
    <t>Российская Федерация, Красноярский край, Ачинский р-н,п. Белый Яр, ул. Зеленая,  д. 5, кв.1</t>
  </si>
  <si>
    <t>24:02:6305001:86</t>
  </si>
  <si>
    <t>№ 24:02:6305001:86-24/002/2017-1 о т 16.01.2017</t>
  </si>
  <si>
    <t>Российская Федерация, Красноярский край, Ачинский р-н,п. Белый Яр, ул. Зеленая,  д. 7, кв.2</t>
  </si>
  <si>
    <t>24:02:6305001:80</t>
  </si>
  <si>
    <t>№ 24:02:6305001:80-24/002/2017-1 о т 16.01.2017</t>
  </si>
  <si>
    <t>24:02:0502003:367</t>
  </si>
  <si>
    <t>№ 24:02:0502003:367-24/002/2017-1 о т 16.01.2017</t>
  </si>
  <si>
    <t>Российская Федерация, Красноярский край, Ачинский р-н,с. Белый Яр, разъезд 3905 км,  д. 3, кв. 1</t>
  </si>
  <si>
    <t>24:02:0000000:1831</t>
  </si>
  <si>
    <t>№ 24:02:00000000:1831-24/002/2017-1 о т 16.01.2017</t>
  </si>
  <si>
    <t>Российская Федерация, Красноярский край, Ачинский р-н,с. Белый Яр, разъезд 3905 км,  д. 3, кв. 4</t>
  </si>
  <si>
    <t>24:02:0000000:1849</t>
  </si>
  <si>
    <t>№ 24:02:00000000:1849-24/002/2017-1 о т 16.01.2017</t>
  </si>
  <si>
    <t>Российская Федерация, Красноярский край, Ачинский р-н,п. Белый Яр,  д. 7, кв. 2</t>
  </si>
  <si>
    <t>24:02:6305001:157</t>
  </si>
  <si>
    <t>247155.91</t>
  </si>
  <si>
    <t>№ 24:02:6305001:157-24/002/2017-1 о т 11.01.2017</t>
  </si>
  <si>
    <t>Постановление Администрации Белоярского сельсовета от 27.02.2017 № 15-П</t>
  </si>
  <si>
    <t xml:space="preserve">Постановление Администрации Белоярского сельсовета от 27.02.2017 № 15-П </t>
  </si>
  <si>
    <t>27.02..2017</t>
  </si>
  <si>
    <t>Постановление Администрации Белоярского сельсовета от 20.03.2017 № 21-П</t>
  </si>
  <si>
    <t>Красноярский край, Ачинский р-н, п. Белый Яр, д. 6, кв. 2</t>
  </si>
  <si>
    <t>24:02:6305001:163</t>
  </si>
  <si>
    <t>№ 24:02:6305001:163-24/002/2017-1 от 09.02.2017</t>
  </si>
  <si>
    <t>24:02:0502003:369</t>
  </si>
  <si>
    <t>№ 24:02:0502003:369-24/002/2017-1 от 09.02.2017</t>
  </si>
  <si>
    <t>Российская Федерация, Красноярский край, Ачинский р-н, п. Белый Яр, д. 2, кв. 16</t>
  </si>
  <si>
    <t>Постановление Администрации Белоярского сельсовета от 17.04.2017 № 31-П</t>
  </si>
  <si>
    <t>Красноярский край, Ачинский р-н, п. Белый Яр, ул. Цветочная,д. 1, кв. 2</t>
  </si>
  <si>
    <t>24:02:0000000:20202</t>
  </si>
  <si>
    <t>24:43:0000000:20202-24/002/2017-2 от 06.03.2017</t>
  </si>
  <si>
    <t>Красноярский край, Ачинский р-н, п. Белый Яр, д. 1, кв.12</t>
  </si>
  <si>
    <t>24:02:6305001:139</t>
  </si>
  <si>
    <t>24:02:6305001:139-24/002/2017-2 от 06.03.2017</t>
  </si>
  <si>
    <t>Красноярский край, Ачинский р-н, п. Белый Яр, д. 3, кв.2</t>
  </si>
  <si>
    <t>24:02:6305001:173</t>
  </si>
  <si>
    <t>24:02:6305001:173-24/002/2017-2 от 13.03.2017</t>
  </si>
  <si>
    <t>Красноярский край, Ачинский р-н, с. Белый Яр, ул. Трактовая, д. 17, кв.1</t>
  </si>
  <si>
    <t>24:02:6301015:261</t>
  </si>
  <si>
    <t>24:02:6301015:261-24/002/2017-2 от 15.03.2017</t>
  </si>
  <si>
    <t>Красноярский край, Ачинский р-н, п. Белый Яр, д. 1, кв. 3</t>
  </si>
  <si>
    <t>24:02:6305001:141</t>
  </si>
  <si>
    <t>Красноярский край, Ачинский р-н, п. Белый Яр, д. 4, кв.16</t>
  </si>
  <si>
    <t>24:02:6305001:131</t>
  </si>
  <si>
    <t>№ 24:02:6305001:131-24/002/2017-2 от 15.03.2017</t>
  </si>
  <si>
    <t>№ 24:02:6305001:141-24/002/2017-2 от 15.03.2017</t>
  </si>
  <si>
    <t>Красноярский край, Ачинский р-н, п. Белый Яр, д. 4, кв.13</t>
  </si>
  <si>
    <t>24:02:6305001:133</t>
  </si>
  <si>
    <t>№ 24:02:6305001:133-24/002/2017-1 от 15.03.2017</t>
  </si>
  <si>
    <t>Красноярский край, Ачинский р-н,с. Белый Яр, разъезд 3905 км,  д. 1, кв. 4</t>
  </si>
  <si>
    <t>24:02:0000000:1843</t>
  </si>
  <si>
    <t>24:02:0000000:1843-24/002/2017-1 от 15.03.2017</t>
  </si>
  <si>
    <t>Красноярский край, Ачинский р-н, п. Белый Яр, ул. Линейная, д. 2</t>
  </si>
  <si>
    <t>24:02:0501001:68</t>
  </si>
  <si>
    <t>24:02:0501001:68-24/002/2017-1 от 23.03.2017</t>
  </si>
  <si>
    <t>24ЕК  935475  от 06.11.2013</t>
  </si>
  <si>
    <t>24ЕК 946678 от 06.11.2013</t>
  </si>
  <si>
    <t>24ЕК 936828 от 21.01.2014</t>
  </si>
  <si>
    <t>24ЕК 936829 от 21.01.2014</t>
  </si>
  <si>
    <t>24ЕК 936827 от 21.01.2014</t>
  </si>
  <si>
    <t>24ЕЛ 152302 от 03.03.2014</t>
  </si>
  <si>
    <t>24ЕЛ 152301 от 03.03.2014</t>
  </si>
  <si>
    <t>24ЕЛ 355423 от 29.04.2014</t>
  </si>
  <si>
    <t>24ЕЛ 355421 от 29.04.2014</t>
  </si>
  <si>
    <t>реестровый номер</t>
  </si>
  <si>
    <t>Красноярский край, Ачинский район, д. Зерцалы, ул. Береговая, дом 44</t>
  </si>
  <si>
    <t>24:02:6303001:217</t>
  </si>
  <si>
    <t>24:02:6303001:217-24/002/2017-1 от 27.06.2017</t>
  </si>
  <si>
    <t>Постановление Администрации Белоярского сельсовета от 21.09.2017 № 62-П</t>
  </si>
  <si>
    <t>Постановление Администрации Белоярского сельсовета от 07.08.2017 № 56-П</t>
  </si>
  <si>
    <t>Красноярский край, ачинский р-н, с. Белый Яр, разъезд 3905 км., д. 3, кв. 5</t>
  </si>
  <si>
    <t>24:02:0000000:1846</t>
  </si>
  <si>
    <t>24:02:0000000:1846-24/125/2017-2 от 08.08.2017</t>
  </si>
  <si>
    <t>Постановление Администрации Белоярского сельсовета от 20.07.2018 № 36-П</t>
  </si>
  <si>
    <t>Российская Фкдерация, Красноярский край, Ачинский район, с. Белый Яр, ул. Трактовая, дом 86, квартира 1</t>
  </si>
  <si>
    <t>24:02:6301017:212</t>
  </si>
  <si>
    <t>24:02:6301017:212-24/101/2018-2 от 11.07.2018</t>
  </si>
  <si>
    <t>Российская Фкдерация, Красноярский край, р-н Ачинский, с. Белый Яр, ул. Трактовая, д. 93, кв. 2</t>
  </si>
  <si>
    <t>24:02:6301012:264</t>
  </si>
  <si>
    <t>24:02:6301012:264-24/109/2018-2 от 12.07.2018</t>
  </si>
  <si>
    <t>муниципальная собственность</t>
  </si>
  <si>
    <t xml:space="preserve">Постановление Администрации Белоярского сельсоветаот 10.04.2018 № 14-П </t>
  </si>
  <si>
    <t>Постановление Администрации Белоярского сельсовета от 10.04.2018 № 14-П</t>
  </si>
  <si>
    <t>Красноярский край, Ачинский район, ст.п.ж.д. Зерцалы</t>
  </si>
  <si>
    <t>24:02:0502001:57</t>
  </si>
  <si>
    <t>24:02:0502001:51</t>
  </si>
  <si>
    <t>24:02:0502001:52</t>
  </si>
  <si>
    <t>24:02:0502001:53</t>
  </si>
  <si>
    <t>24:02:0502001:54</t>
  </si>
  <si>
    <t>Постановление Администрации Белоярского сельсовета от 23.04.2018 № 15-П</t>
  </si>
  <si>
    <t>Местоположение установлено относительно ориентира, расположенного в границах участка. Почтовый адрес ориентира: Красноярский край, Ачинский район, контур № 96.</t>
  </si>
  <si>
    <t>24:02:0502003:312</t>
  </si>
  <si>
    <t>Местоположение установлено относительно ориентира, расположенного в границах участка. Почтовый адрес ориентира: Красноярский край, Ачинский район, в западной части района,контур № 164.</t>
  </si>
  <si>
    <t>24:02:0502002:64</t>
  </si>
  <si>
    <t>Местоположение установлено относительно ориентира, расположенного в границах участка. Почтовый адрес ориентира: Красноярский край, Ачинский район, в западной части района,контур № 97.</t>
  </si>
  <si>
    <t>24:02:0502003:308</t>
  </si>
  <si>
    <t>Постановление Администрации Белоярского сельсовета от 03.05.2018 № 17-П</t>
  </si>
  <si>
    <t>Местоположение установлено относительно ориентира, расположенного в границах участка. Почтовый адрес ориентира: Красноярский край, Ачинский район, в западной части района,контур № 96</t>
  </si>
  <si>
    <t>24:02:0502003:307</t>
  </si>
  <si>
    <t>Постановление Администрации Белоярского сельсовета от 16.10.2018 № 66-П</t>
  </si>
  <si>
    <t>Красноярский край, Ачинский р-н, п. Белый Яр, д. 13, кв.2</t>
  </si>
  <si>
    <t>24:02:6305001:170</t>
  </si>
  <si>
    <t>24:02:6305001:170-24/002/2017-1</t>
  </si>
  <si>
    <t>Постановление Администрации Белоярского сельсовета от 18.01.2019 № 2-П</t>
  </si>
  <si>
    <t>Местоположение установлено относительно ориентира, расположенного в границах участка. Почтовый адрес ориентира: Красноярский край, Ачинский р-н, 644 км автодороги "Байкал" 5</t>
  </si>
  <si>
    <t>24:02:0703001:20</t>
  </si>
  <si>
    <t>А. С. Сабиров</t>
  </si>
  <si>
    <t>Балансовая стоимость недвижимого имущества и начисленная амортизация (износ)</t>
  </si>
  <si>
    <t>Кадастровая стоимость недвижимого имущества</t>
  </si>
  <si>
    <t>Сведения о правообладателе муниципального недвижимого имущества</t>
  </si>
  <si>
    <t>Белоярский сельсовет Ачинского района</t>
  </si>
  <si>
    <t>Сведения о новом правообладателе муниципального имущества</t>
  </si>
  <si>
    <t>Сведения об установленных в отношении муниципального недвижимого имущества ограничениях (обременениях)</t>
  </si>
  <si>
    <t>Вид ограничения (обременения)</t>
  </si>
  <si>
    <t>Пользователь муниципального имущества</t>
  </si>
  <si>
    <t>Основание возникновения (наименование и реквизиты документов)</t>
  </si>
  <si>
    <t>Дата возникновения</t>
  </si>
  <si>
    <t>Срок действия ограничения (обременения)</t>
  </si>
  <si>
    <t>Основание прекращения (наименование и реквизиты документов)</t>
  </si>
  <si>
    <t>Дата прекращения</t>
  </si>
  <si>
    <t>по социальному найму</t>
  </si>
  <si>
    <t>постоянно</t>
  </si>
  <si>
    <t>Слепцов Виктор Васильевич</t>
  </si>
  <si>
    <t>договор найма от 01.01.2004; договор социального найма № 17 от 17.02.2020</t>
  </si>
  <si>
    <t>Распоряжение Администрации Белоярского сельсовета от 21.01.2021 № 3-Р; договор социального найма № 18 от 01.03.2021 г.</t>
  </si>
  <si>
    <t>Ярмош Ольга Владимировна</t>
  </si>
  <si>
    <t>договор найма  от 01.01.2004; договор социального найма № 15 от 24.07.2018</t>
  </si>
  <si>
    <t>Волынкина (Михайлова) Любовь Геннадьевна</t>
  </si>
  <si>
    <t>договор социального найма № 14 от 27.04.2018</t>
  </si>
  <si>
    <t>по договору социального найма</t>
  </si>
  <si>
    <t>Черных Галина Николаевна</t>
  </si>
  <si>
    <t>договор социального найма № 13 от 20.04.2018</t>
  </si>
  <si>
    <t>Шедько Александр Васильевич</t>
  </si>
  <si>
    <t>Решение Ачинского городского суда от 23.09.2010; договор социального найма № 12 от 04.04.2018</t>
  </si>
  <si>
    <t>Мочалова Оксана Александровна</t>
  </si>
  <si>
    <t>договор найма от 01.10.2001; договор социального найма № 9 от 24.07.2017</t>
  </si>
  <si>
    <t>Смирнова Марина Вячеславовна</t>
  </si>
  <si>
    <t>ордер на жилое помещение № 19 от 26.06.1998; договор социального найма № 8 от 29.06.2017</t>
  </si>
  <si>
    <t>Дроздова Оксана Валерьевна</t>
  </si>
  <si>
    <t>договор социального найма № 101 от 27.06.2007; договор социального найма № 6 от 29.05.2017</t>
  </si>
  <si>
    <t>Новодворцева Валентина Максимовна</t>
  </si>
  <si>
    <t>договор социального найма № 37 от 23.07.2015; договор социального найма № 20 01.06.2021</t>
  </si>
  <si>
    <t>Самсонова Тамара Прокопьевна</t>
  </si>
  <si>
    <t>договор социального найма № 43 от 14.10.2015; договор социального найма № 4 от 26.01.2017</t>
  </si>
  <si>
    <t>Азимова Татьяна Георгиевна</t>
  </si>
  <si>
    <t>протокол заседания жилищной комиссии от 04.06.2010 № 9; договор социального найма № 01 от 19.08.2016</t>
  </si>
  <si>
    <t>Постановление Администрации Белоярского сельсовета от 01.06.2021 № 33-П</t>
  </si>
  <si>
    <t>частная собственность</t>
  </si>
  <si>
    <t xml:space="preserve">Балансовая стоимость недвижимого имущества </t>
  </si>
  <si>
    <t>Государственный регистрационный знак</t>
  </si>
  <si>
    <t>Идентификационный  номер</t>
  </si>
  <si>
    <t xml:space="preserve">Марка, модель </t>
  </si>
  <si>
    <t>Год изготовления (выпуска)</t>
  </si>
  <si>
    <t>Номер шасси (рамы)</t>
  </si>
  <si>
    <t>Номер кузова (кабины, прицепа)</t>
  </si>
  <si>
    <t>Мощность двигателя / тип двигателя</t>
  </si>
  <si>
    <t>Организация - изготовитель</t>
  </si>
  <si>
    <t>Балансовая стоимость, в руб.</t>
  </si>
  <si>
    <t>Основание регистрации права собственности (с указанием реквизитов)</t>
  </si>
  <si>
    <t>Дата регистрации права собственности</t>
  </si>
  <si>
    <t>Ограничения (обременения)</t>
  </si>
  <si>
    <t xml:space="preserve">Вид </t>
  </si>
  <si>
    <t>Пользователь</t>
  </si>
  <si>
    <t xml:space="preserve">Дата прекращения </t>
  </si>
  <si>
    <t>Примечание</t>
  </si>
  <si>
    <t>№ п/п</t>
  </si>
  <si>
    <t>Реестровый номер имущества</t>
  </si>
  <si>
    <t>Дата внесения в реестр</t>
  </si>
  <si>
    <t>МР 2239 24</t>
  </si>
  <si>
    <t>У 653 УВ 24</t>
  </si>
  <si>
    <t>С 210 НС 124</t>
  </si>
  <si>
    <t>X8L 82130390050957</t>
  </si>
  <si>
    <t>Е 298НН 124</t>
  </si>
  <si>
    <t>X9L212300H0635025</t>
  </si>
  <si>
    <t>ЗИЛ131АЦ40</t>
  </si>
  <si>
    <t>ГАЗ-322173 специализированное пассажирское</t>
  </si>
  <si>
    <t>CEVROLET NIVA, 212300-55 (легковой)</t>
  </si>
  <si>
    <t>Х96322173G9806012</t>
  </si>
  <si>
    <t>322100G0582947</t>
  </si>
  <si>
    <t>150 л.с. (110,3) /бензиновый</t>
  </si>
  <si>
    <t>106,8 л.с. (78,5) /бензиновый)</t>
  </si>
  <si>
    <t>79,6 л.с. (58,5) /бензиновый</t>
  </si>
  <si>
    <t>ЗАО "ТД" Курганские прицепы", Россия</t>
  </si>
  <si>
    <t>ЗИЛ-ЗИС/авт.завод им.Лихачева</t>
  </si>
  <si>
    <t>ООО "Автозавод "ГАЗ" Горьковский автомобильный завод РОССИЯ</t>
  </si>
  <si>
    <t>ЗАО "Джи ЭМ - АВТОВАЗ" ,  РФ</t>
  </si>
  <si>
    <t>Акт приема-передачи от 02.04.2010 № б/н</t>
  </si>
  <si>
    <t>Передаточный акт от 16.07.2014 № б/н</t>
  </si>
  <si>
    <t>Договор о безвозмездной передаче в безвозмездное пользование движимого имущества № 09-2016-БВП от 13.10.2016</t>
  </si>
  <si>
    <t>Муниципальный контракт№0119300016517000007-0190780-02 от 19.09.2017</t>
  </si>
  <si>
    <t>Прекращение права муниципальной собственности</t>
  </si>
  <si>
    <t>Соглашение от 18.12.2020 о расторжении договора от 13.10.2016 № 09-2016-БВП ; акт приема-передачи от 18.12.2020</t>
  </si>
  <si>
    <t>Раздел III. Муниципальные унитарные предприятия, муниципальные учреждения, хозяйственные общества, товарищества, акции, доли (вклады) в уставном (складочном) капитале, юридические лица, в которых МО является учредителем (участником)</t>
  </si>
  <si>
    <t>Раздел I. Земельные участки</t>
  </si>
  <si>
    <r>
      <t xml:space="preserve">   </t>
    </r>
    <r>
      <rPr>
        <b/>
        <sz val="11"/>
        <color theme="1"/>
        <rFont val="Calibri"/>
        <family val="2"/>
        <charset val="204"/>
        <scheme val="minor"/>
      </rPr>
      <t xml:space="preserve">  Глава Белоярского сельсовета                                                                                                                                                                А. С. Сабиров</t>
    </r>
  </si>
  <si>
    <t>Срок по договору</t>
  </si>
  <si>
    <t>Разрешенное использование</t>
  </si>
  <si>
    <t>Кадастровый номер объектов недвижимости,  которые расположены на данном земельном участке</t>
  </si>
  <si>
    <t>Дата и номер записи о регистрации права собственности</t>
  </si>
  <si>
    <t>24ЕК 128033 от 21.11.2011</t>
  </si>
  <si>
    <t>на 2008 год не определена</t>
  </si>
  <si>
    <t>площадка для временного складирования твердых бытовых отходов</t>
  </si>
  <si>
    <t>для сельскохозяйственного использования</t>
  </si>
  <si>
    <t>для садоводства</t>
  </si>
  <si>
    <t>24-24/002-24/002/003/2015-2283/2 от 16.06.2015</t>
  </si>
  <si>
    <t>24ЕЛ № 935574 от 01.07.2015</t>
  </si>
  <si>
    <t>24ЕЛ № 742808 от 24.07.2015</t>
  </si>
  <si>
    <t>24-24/002-24/002/003/2015-2882/2 от 10.07.2015</t>
  </si>
  <si>
    <t>24ЕЛ № 687309 от 28.01.2016</t>
  </si>
  <si>
    <t>24-24/002-24/002/003/2015-5626/2 от 05.11.2015</t>
  </si>
  <si>
    <t>среднеэтажная жилая застройка</t>
  </si>
  <si>
    <t>24:02:0000000:2497</t>
  </si>
  <si>
    <t>для объектов жилой застройки</t>
  </si>
  <si>
    <t>для размещения и эксплуатации объектов железнодорожного транспорта</t>
  </si>
  <si>
    <t>для размещения открытой площадки для авторынка</t>
  </si>
  <si>
    <t>данные отсутствуют</t>
  </si>
  <si>
    <t xml:space="preserve"> Глава Белоярского сельсовета                                                                                                                                                                А. С. Сабиров</t>
  </si>
  <si>
    <t>Постановление Администрации Белоярского сельсовета от 19.11.2021 № 60-П</t>
  </si>
  <si>
    <t>Ковалевская Надежда Ефимовна</t>
  </si>
  <si>
    <t>Бачерикова Людмила Семеновна</t>
  </si>
  <si>
    <t>договор социального найма № 23 от 28.10.2021</t>
  </si>
  <si>
    <t>Самотесов Владимир Валентинович</t>
  </si>
  <si>
    <t>договор социального найма № 24 от 03.12.2021</t>
  </si>
  <si>
    <t>Постановление Администрации Белоярского сельсовета от 10.03.2022 № 15-П</t>
  </si>
  <si>
    <t>установлено относительно ориентира, расположенного в границах участка. Ориентир участок № 93 с/о «Зерцалы». Почтовый адрес ориентира: Красноярский край, Ачинский район</t>
  </si>
  <si>
    <t>24:02:5400001:61</t>
  </si>
  <si>
    <t>24:02:5400001:61-24/105/2021-2 от 17.12.2021</t>
  </si>
  <si>
    <t>Полушкин Владислав Витальевич</t>
  </si>
  <si>
    <t>договор найма от 16.01.1996; договор социального найма № 25 от 07.04.2022</t>
  </si>
  <si>
    <t>АЦП-5/6-40 КАМАЗ 43101</t>
  </si>
  <si>
    <t>260 л.с. /дизель</t>
  </si>
  <si>
    <t>ОАО "УралПожтехника", РФ</t>
  </si>
  <si>
    <t>Договор пожертвования № РА-Д-22-186 от 22.03.2022</t>
  </si>
  <si>
    <t>В239НК24</t>
  </si>
  <si>
    <t>Х8956622020АJ2079</t>
  </si>
  <si>
    <t>Y2132802</t>
  </si>
  <si>
    <t>КАБ 1770104</t>
  </si>
  <si>
    <t>Жукова Надежда Михайловна</t>
  </si>
  <si>
    <t>договор найма от 01.01.2004; договор социального найма № 26 от 28.04.2022</t>
  </si>
  <si>
    <t>безвозмездное временное пользование</t>
  </si>
  <si>
    <t>администрация Причулымского сельсовета Ачинского района Красноярского края</t>
  </si>
  <si>
    <t>Договор о передаче в безвозмездное временное пользование движимого имущества от 04.05.2022 № 1-2022-БВП; акт приема-передачи от 04.05.2022</t>
  </si>
  <si>
    <t xml:space="preserve"> Глава Белоярского сельсовета                                                                                                    А. С. Сабиров                                                            </t>
  </si>
  <si>
    <t>Постановление Администрации Белоярского сельсовета от 04.07.2022 № 40-П</t>
  </si>
  <si>
    <t>Местоположение установлено относительно ориентира, расположенного в границах участка. Почтовый адрес ориентира: Красноярский край, р-н Ачинский, с. Белый Яр, ул. Набережная, 17</t>
  </si>
  <si>
    <t>для ведения личного подсобного хозяйства</t>
  </si>
  <si>
    <t>24:02:6301004:1</t>
  </si>
  <si>
    <t>24:02:6301004:168, 24:02:6301004:21</t>
  </si>
  <si>
    <t>24:02:6301004:1-24/095/2022-4 от 09.06.2022</t>
  </si>
  <si>
    <t>Местоположение установлено относительно ориентира, расположенного в границах участка. Ориентир жилой дом. Почтовый адрес ориентира: Красноярский край, р-н Ачинский, с. Белый Яр, ул. Набережная, д. 4</t>
  </si>
  <si>
    <t>24:02:6301014:25</t>
  </si>
  <si>
    <t>24:02:6301014:58, 24:02:6301014:60</t>
  </si>
  <si>
    <t>24:02:6301014:25-24/118/2022-2 от 09.06.2022</t>
  </si>
  <si>
    <t>аренда</t>
  </si>
  <si>
    <t>ООО "Агросфера"</t>
  </si>
  <si>
    <t>договор аренды от 07.06.2022 № 001/2022</t>
  </si>
  <si>
    <t>5 лет, с 07.06.2022 по 06.06.2027</t>
  </si>
  <si>
    <t>Пелепейко Александр Владимирович</t>
  </si>
  <si>
    <t>договор найма от 01.01.2004; договор социального найма № 27 от 04.05.2022</t>
  </si>
  <si>
    <t>договор социального найма от 28.06.2011 № 20; договор социального найма № 22 от 12.08.2021</t>
  </si>
  <si>
    <t>Панасюк Надежда Анатольевна</t>
  </si>
  <si>
    <t>протокол заседания жилищной комиссии от 26.07.2022 № 02; договор социального найма № 28 от 26.07.2022</t>
  </si>
  <si>
    <t>договор аренды от 07.06.2022 № 004/2022</t>
  </si>
  <si>
    <t>договор аренды от 07.06.2022 № 003/2022</t>
  </si>
  <si>
    <t>1</t>
  </si>
  <si>
    <t>Вид объекта недвижимого имущества</t>
  </si>
  <si>
    <t>Кадастровый  номер</t>
  </si>
  <si>
    <t>Инвентарный (условный) номер</t>
  </si>
  <si>
    <t>Наименование объекта</t>
  </si>
  <si>
    <t>Назначение объекта, литер</t>
  </si>
  <si>
    <t>Начисленная амортизация (износ)</t>
  </si>
  <si>
    <t>Общая площадь, в кв.м.</t>
  </si>
  <si>
    <t>Протяженность, в п.м.</t>
  </si>
  <si>
    <t>Этажность (количество этажей / количество подземных этажей)</t>
  </si>
  <si>
    <t xml:space="preserve">0 / 0 </t>
  </si>
  <si>
    <t xml:space="preserve">Дата ввода в эксплуатацию (год строительства) </t>
  </si>
  <si>
    <t>Краткие технические характиристики</t>
  </si>
  <si>
    <t>Кадастровый номер земельного участка, в пределах которого расположен объект недвижимости</t>
  </si>
  <si>
    <t>сооружение электроэнергетики</t>
  </si>
  <si>
    <t>24:02:0502001:293</t>
  </si>
  <si>
    <t>энергообъект-линия КВЛ-0,4 кВ от КПТ-400/10/0,4 кВ</t>
  </si>
  <si>
    <r>
      <t xml:space="preserve">Адрес (местоположение): </t>
    </r>
    <r>
      <rPr>
        <u/>
        <sz val="11"/>
        <color indexed="8"/>
        <rFont val="Times New Roman"/>
        <family val="1"/>
        <charset val="204"/>
      </rPr>
      <t>Российская Федерация, Красноярский край,</t>
    </r>
  </si>
  <si>
    <t>Ачинский район, поселок Белый Яр, улица Цветочная, от дома № 1 до дома № 10</t>
  </si>
  <si>
    <t>1.1. Сооружения электроэнергетики</t>
  </si>
  <si>
    <t xml:space="preserve">общее количество контуров сооружения-4: контур 1/4-надземная электрическая сеть; контура 2/4-электрические опоры; контур 4/4-подземная электрическая сеть. </t>
  </si>
  <si>
    <t>в границах кадастрового квартала 24:02:0502001, частично на ЗУ с КН 24:02:0502001:51;24:02:0502001:52;24:02:0502001:54;24:02:0502001:56;24:02:0502001:57</t>
  </si>
  <si>
    <t>Решение Ачинского городского суда от 20.04.2022 дата вступления в законную силу: 20.05.2022</t>
  </si>
  <si>
    <t xml:space="preserve">22.06.2022 № 24:0260502001:293-24/110/2022-3 </t>
  </si>
  <si>
    <t>РЕЕСТР МУНИЦИПАЛЬНОГО ИМУЩЕСТВА Раздел 5 Муниципальное недвижимое имущество. Сооружения'в муниципальной собственности Белоярского сельсовета Ачинского района Красноярского краяДанные об объектах учета                                                                                                                                                   по состоянию на "_____" _________________ 20____ г</t>
  </si>
  <si>
    <t>Постановление Администрации Белоярского сельсовета от 06.09.2022  № 54-П</t>
  </si>
  <si>
    <t>Постановление Администрации Белоярского сельсовета от 02.11.2022 № 59-П</t>
  </si>
  <si>
    <t>нежилое здание</t>
  </si>
  <si>
    <t>Красноярский край, Ачинский район, п. Белый Яр, д. 3</t>
  </si>
  <si>
    <t>24:02:6301009:49</t>
  </si>
  <si>
    <t>для эксплуатации дома связи</t>
  </si>
  <si>
    <t>24:02:6305001:16</t>
  </si>
  <si>
    <t>24:02:6305001:16-22/118/2022-2 от 01.11.2022</t>
  </si>
  <si>
    <t>Местоположение установлено относительно ориентира, расположенного в границах участка.  Почтовый адрес ориентира: Красноярский край , р-н Ачинский, с.Белый Яр, ул. Набережная, 13-2</t>
  </si>
  <si>
    <t>для эксплуатации жилого помещения</t>
  </si>
  <si>
    <t>24:02:6301004:16</t>
  </si>
  <si>
    <t>24:02:6301004:16-24/122/2022-4 от 28.09.2022</t>
  </si>
  <si>
    <t>24:02:6301009:49-24/095/2022-2 от 01.11.2022</t>
  </si>
  <si>
    <t>Постановление Администрации Белоярского сельсовета от 18.11.2022 № 62-П</t>
  </si>
  <si>
    <t>Российская Федерация, Красноярский край, Ачинский район, с. Белый Яр, ул. Набережная, 10/1</t>
  </si>
  <si>
    <t>24:02:6301014:274</t>
  </si>
  <si>
    <t>24:02:6301014:274-24/111/2022-5 от 02.11.2022</t>
  </si>
  <si>
    <t>договор социального найма № 29 от 21.11.2022</t>
  </si>
  <si>
    <t>Гарбар Ольга Викторовна</t>
  </si>
  <si>
    <t>Волкодунова Ирина Ивановна</t>
  </si>
  <si>
    <t>договор найма от 01.10.2004; договор социального найма № 30 от 28.11.2022</t>
  </si>
  <si>
    <t>Постановление Администрации Белоярского сельсовета от 28.11.2022 № 66-П</t>
  </si>
  <si>
    <t>нежилое/Магазин № 16</t>
  </si>
  <si>
    <t>Ачинский (р-н), Белый Яр (с.), Зеленая (ул.)</t>
  </si>
  <si>
    <t>24:02:6301008:93</t>
  </si>
  <si>
    <t>24:02:6301008:93-24/095/2022-3 от 28.11.2022</t>
  </si>
  <si>
    <t>Орлова Светлана Викторовна</t>
  </si>
  <si>
    <t>договор найма от 01.01.2004; договор социального найма № 31 от 05.12.2022</t>
  </si>
  <si>
    <t>Шкляр Сергей Викторович</t>
  </si>
  <si>
    <t>договор найма от 16.01.1996; договор социального найма № 34 от 09.12.2022</t>
  </si>
  <si>
    <t>Протасов Владимир Павлович</t>
  </si>
  <si>
    <t>протокол совместного заседания администрации и комитета профсоюза Боготольской дистанции пути Ачинского ртделения Красноярской железной дороги от 30.05.2002; договор социального найма № 32 от 08.12.2022</t>
  </si>
  <si>
    <t>Концевая Наталья Анатольевна</t>
  </si>
  <si>
    <t>ордер от 15.04.2002 № 54; договор социального найма № 33 от 09.12.2022</t>
  </si>
  <si>
    <t>Воробьев Павел Ростиславович</t>
  </si>
  <si>
    <t>договор социального найма № 15 от 27.03.2013; договор социального найма № 35 от 12.12.2022</t>
  </si>
  <si>
    <t>Шабанов Евгений Викентьевич</t>
  </si>
  <si>
    <t>типовой договор социального найма № 2 от 20.01.2017; договор социального найма № 36 от 16.12.2022</t>
  </si>
  <si>
    <t>Решение Ачинского городского суда № 2-3378/2022 от 03.10.2022</t>
  </si>
  <si>
    <t>Хандошкина Елена Владимировна</t>
  </si>
  <si>
    <t>договор социального найма № 143 от 10.09.2007; договор социального найма № 37 27.12.2022</t>
  </si>
  <si>
    <t>БиккининВиктор Максутович</t>
  </si>
  <si>
    <t>Российская Федерация,Красноярский край, м. р-он Ачинский, с.п. Белоярский сельсовет, п. Белый Яр,, ул. Зеленая,з.у 3/2</t>
  </si>
  <si>
    <t>Побединская Ульяна Николаевна</t>
  </si>
  <si>
    <t>договор социального найма № 44 от 23.10.2015; договор социального найма № 38 20.01.2023</t>
  </si>
  <si>
    <t>Каримов Вадим Михайлович</t>
  </si>
  <si>
    <t>договор социального найма № 128 от 07.08.2007; договор социального найма № 39 от 25.01.2023</t>
  </si>
  <si>
    <t>Никитина Анна Григорьевна</t>
  </si>
  <si>
    <t>договор найма жилого помещения № 12 от 01.09.2005; договор социального найма № 40 от 26.01.2023</t>
  </si>
  <si>
    <t>Щетникова Елена Александровна</t>
  </si>
  <si>
    <t>договор социального найма № 32 от 08.06.2015; договор социального найма № 41 от 07.02.2023</t>
  </si>
  <si>
    <t>Пустовая Надежда Вячеславовна</t>
  </si>
  <si>
    <t>договор социального найма № 16 от 07.06.2019; договор социального найма № 42 от 07.02.2023</t>
  </si>
  <si>
    <t>по социальномц найму</t>
  </si>
  <si>
    <t>Стеранова Елена Владимировна</t>
  </si>
  <si>
    <t>ордер на жилое помещение № 41 от 06.11.1998; договор социального найма № 43 от 10.02.2023</t>
  </si>
  <si>
    <t>Российская Федерация, Красноярский край, Ачинский р-н,с. Белый Яр, разъезд 3905 км,  д. 2, кв. 1</t>
  </si>
  <si>
    <t>Постановление Администрации Белоярского сельсовета от 01.03.2023 № 17-П</t>
  </si>
  <si>
    <t>Красноярский край, Ачинский р-н, с. Белый Яр, разъезд 3905 км., д. 2, кв. 3</t>
  </si>
  <si>
    <t>Договор о безвозмездной передаче жилья в собственность № б/н от 09.02.2023</t>
  </si>
  <si>
    <t>Распоряжение от 09.03.2023 № 08-П; акт приема-передачи №1 от 09.03.2023</t>
  </si>
  <si>
    <t>Трусова Наталья Николаевна</t>
  </si>
  <si>
    <t>договор социального найма № 02 от 01.02.2012; договор социального найма № 44 от 20.03.2023</t>
  </si>
  <si>
    <t>Шатрова Галина Борисовна</t>
  </si>
  <si>
    <t>договор найма жилого помещения от 16.01.1996; договор социального найма № 45 от 03.04.2023</t>
  </si>
  <si>
    <t>Павлов Алексей Александрович</t>
  </si>
  <si>
    <t>договор найма жилого помещения от 01.01.2004; договор социального найма № 46 от 20.04.2023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</si>
</sst>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43434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0" fillId="0" borderId="1" xfId="0" applyBorder="1"/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justify" vertical="top" wrapText="1"/>
    </xf>
    <xf numFmtId="14" fontId="3" fillId="0" borderId="1" xfId="0" applyNumberFormat="1" applyFont="1" applyBorder="1" applyAlignment="1">
      <alignment horizontal="justify" vertical="top" wrapText="1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center" vertical="top" wrapText="1" readingOrder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14" fontId="14" fillId="0" borderId="1" xfId="0" applyNumberFormat="1" applyFont="1" applyBorder="1"/>
    <xf numFmtId="0" fontId="16" fillId="2" borderId="1" xfId="0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 readingOrder="1"/>
    </xf>
    <xf numFmtId="0" fontId="16" fillId="2" borderId="5" xfId="0" applyFont="1" applyFill="1" applyBorder="1" applyAlignment="1">
      <alignment horizontal="center" vertical="center" wrapText="1" readingOrder="1"/>
    </xf>
    <xf numFmtId="49" fontId="17" fillId="2" borderId="1" xfId="0" applyNumberFormat="1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left" vertical="center" wrapText="1" readingOrder="1"/>
    </xf>
    <xf numFmtId="0" fontId="18" fillId="2" borderId="1" xfId="0" applyFont="1" applyFill="1" applyBorder="1" applyAlignment="1">
      <alignment horizontal="left" vertical="center" wrapText="1" readingOrder="1"/>
    </xf>
    <xf numFmtId="0" fontId="17" fillId="2" borderId="1" xfId="0" applyFont="1" applyFill="1" applyBorder="1" applyAlignment="1">
      <alignment horizontal="center" vertical="center" wrapText="1" readingOrder="1"/>
    </xf>
    <xf numFmtId="14" fontId="17" fillId="2" borderId="1" xfId="0" applyNumberFormat="1" applyFont="1" applyFill="1" applyBorder="1" applyAlignment="1">
      <alignment horizontal="left" vertical="center" wrapText="1" readingOrder="1"/>
    </xf>
    <xf numFmtId="0" fontId="2" fillId="0" borderId="7" xfId="0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 readingOrder="1"/>
    </xf>
    <xf numFmtId="0" fontId="0" fillId="2" borderId="1" xfId="0" applyFill="1" applyBorder="1" applyAlignment="1">
      <alignment horizontal="center" vertical="top" wrapText="1" readingOrder="1"/>
    </xf>
    <xf numFmtId="0" fontId="4" fillId="2" borderId="6" xfId="0" applyFont="1" applyFill="1" applyBorder="1" applyAlignment="1">
      <alignment horizontal="center" vertical="top" wrapText="1" readingOrder="1"/>
    </xf>
    <xf numFmtId="0" fontId="0" fillId="2" borderId="5" xfId="0" applyFill="1" applyBorder="1" applyAlignment="1">
      <alignment horizontal="center" vertical="top" wrapText="1" readingOrder="1"/>
    </xf>
    <xf numFmtId="0" fontId="0" fillId="0" borderId="1" xfId="0" applyBorder="1" applyAlignment="1">
      <alignment wrapText="1"/>
    </xf>
    <xf numFmtId="0" fontId="0" fillId="0" borderId="0" xfId="0" applyAlignment="1"/>
    <xf numFmtId="0" fontId="4" fillId="0" borderId="6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 readingOrder="1"/>
    </xf>
    <xf numFmtId="0" fontId="16" fillId="2" borderId="4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wrapText="1" readingOrder="1"/>
    </xf>
    <xf numFmtId="0" fontId="16" fillId="2" borderId="5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ks/Downloads/&#1056;&#1045;&#1045;&#1057;&#1058;&#1056;%20&#1052;&#1059;&#1053;&#1048;&#1062;&#1048;&#1055;&#1040;&#1051;&#1068;&#1053;&#1054;&#1049;%20&#1057;&#1054;&#1041;&#1057;&#1058;&#1042;&#1045;&#1053;&#1053;&#1054;&#1057;&#1058;&#1048;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8">
          <cell r="L58" t="str">
            <v>24:02:0502003:400-24/097/2018-1 от 15.02.2018</v>
          </cell>
        </row>
        <row r="59">
          <cell r="L59" t="str">
            <v>24:02:0502003:401-24/102/2018-1 от 16.02.2018</v>
          </cell>
        </row>
        <row r="60">
          <cell r="L60" t="str">
            <v>24:02:0502003:399-24/097/2018-1 от 15.02.2018</v>
          </cell>
        </row>
        <row r="64">
          <cell r="L64" t="str">
            <v>24:02:0502001:57-24/109/2018-2 от 14.02.2018</v>
          </cell>
        </row>
        <row r="65">
          <cell r="L65" t="str">
            <v>24:02:0502001:51-КУВД-001/2018-169315:1 от 26.02.2018</v>
          </cell>
        </row>
        <row r="66">
          <cell r="L66" t="str">
            <v>24:02:0502001:52-КУВД-001/2018-169269:1 от 26.02.2018</v>
          </cell>
        </row>
        <row r="67">
          <cell r="L67" t="str">
            <v>24:02:0502001:53-24/095/2018-2 от 28.02.2018</v>
          </cell>
        </row>
        <row r="68">
          <cell r="L68" t="str">
            <v>24:02:0502001:54-24/102/2018-2 от 22.02.2018</v>
          </cell>
        </row>
        <row r="69">
          <cell r="L69" t="str">
            <v>24:02:0502003:312-24/105/2018-8 от 04.04.2018</v>
          </cell>
        </row>
        <row r="70">
          <cell r="L70" t="str">
            <v>24:02:0502002:64-24/108/2018-8 от 04.04.2018</v>
          </cell>
        </row>
        <row r="71">
          <cell r="L71" t="str">
            <v>24:02:0502003:308-24/118/2018-8 от 04.04.2018</v>
          </cell>
        </row>
        <row r="72">
          <cell r="L72" t="str">
            <v>24:02:0502003:307-24/107/2018-8 от 16.04.2018</v>
          </cell>
        </row>
        <row r="73">
          <cell r="L73" t="str">
            <v>24:02:0703001:20-24/118/2018-2 от 23.10.2018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tabSelected="1" topLeftCell="A34" workbookViewId="0">
      <selection activeCell="V24" sqref="V24"/>
    </sheetView>
  </sheetViews>
  <sheetFormatPr defaultRowHeight="15" x14ac:dyDescent="0.25"/>
  <cols>
    <col min="1" max="1" width="4.42578125" customWidth="1"/>
    <col min="2" max="2" width="8.5703125" customWidth="1"/>
    <col min="8" max="8" width="9.42578125" customWidth="1"/>
    <col min="9" max="9" width="9.7109375" bestFit="1" customWidth="1"/>
    <col min="11" max="11" width="6.28515625" customWidth="1"/>
    <col min="12" max="12" width="5" customWidth="1"/>
    <col min="14" max="14" width="10.85546875" bestFit="1" customWidth="1"/>
    <col min="16" max="16" width="12.140625" customWidth="1"/>
  </cols>
  <sheetData>
    <row r="1" spans="1:24" ht="143.25" customHeight="1" x14ac:dyDescent="0.4">
      <c r="A1" s="52" t="s">
        <v>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x14ac:dyDescent="0.25">
      <c r="A2" s="53"/>
      <c r="B2" s="55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  <c r="R2" s="57"/>
      <c r="S2" s="57"/>
      <c r="T2" s="57"/>
      <c r="U2" s="57"/>
      <c r="V2" s="57"/>
      <c r="W2" s="57"/>
      <c r="X2" s="58"/>
    </row>
    <row r="3" spans="1:24" ht="50.25" customHeight="1" x14ac:dyDescent="0.25">
      <c r="A3" s="53"/>
      <c r="B3" s="54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60" t="s">
        <v>227</v>
      </c>
      <c r="R3" s="59" t="s">
        <v>228</v>
      </c>
      <c r="S3" s="59"/>
      <c r="T3" s="59"/>
      <c r="U3" s="59"/>
      <c r="V3" s="59"/>
      <c r="W3" s="59"/>
      <c r="X3" s="59"/>
    </row>
    <row r="4" spans="1:24" ht="123.75" customHeight="1" x14ac:dyDescent="0.25">
      <c r="A4" s="14" t="s">
        <v>180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223</v>
      </c>
      <c r="I4" s="13" t="s">
        <v>224</v>
      </c>
      <c r="J4" s="13" t="s">
        <v>8</v>
      </c>
      <c r="K4" s="13" t="s">
        <v>9</v>
      </c>
      <c r="L4" s="14" t="s">
        <v>10</v>
      </c>
      <c r="M4" s="14" t="s">
        <v>225</v>
      </c>
      <c r="N4" s="14" t="s">
        <v>61</v>
      </c>
      <c r="O4" s="14" t="s">
        <v>63</v>
      </c>
      <c r="P4" s="14" t="s">
        <v>62</v>
      </c>
      <c r="Q4" s="60"/>
      <c r="R4" s="59" t="s">
        <v>229</v>
      </c>
      <c r="S4" s="59" t="s">
        <v>230</v>
      </c>
      <c r="T4" s="59" t="s">
        <v>231</v>
      </c>
      <c r="U4" s="59" t="s">
        <v>232</v>
      </c>
      <c r="V4" s="59" t="s">
        <v>233</v>
      </c>
      <c r="W4" s="59" t="s">
        <v>234</v>
      </c>
      <c r="X4" s="59" t="s">
        <v>235</v>
      </c>
    </row>
    <row r="5" spans="1:24" ht="0.75" customHeight="1" x14ac:dyDescent="0.25">
      <c r="A5" s="15">
        <v>1</v>
      </c>
      <c r="B5" s="16">
        <v>42793</v>
      </c>
      <c r="C5" s="14" t="s">
        <v>133</v>
      </c>
      <c r="D5" s="14" t="s">
        <v>11</v>
      </c>
      <c r="E5" s="14" t="s">
        <v>12</v>
      </c>
      <c r="F5" s="13">
        <v>1968</v>
      </c>
      <c r="G5" s="13" t="s">
        <v>13</v>
      </c>
      <c r="H5" s="13">
        <v>333645</v>
      </c>
      <c r="I5" s="13">
        <v>333645</v>
      </c>
      <c r="J5" s="13">
        <v>30.8</v>
      </c>
      <c r="K5" s="13" t="s">
        <v>14</v>
      </c>
      <c r="L5" s="13">
        <v>1</v>
      </c>
      <c r="M5" s="13" t="s">
        <v>226</v>
      </c>
      <c r="N5" s="13" t="s">
        <v>59</v>
      </c>
      <c r="O5" s="13" t="s">
        <v>171</v>
      </c>
      <c r="P5" s="13"/>
      <c r="Q5" s="61"/>
      <c r="R5" s="59"/>
      <c r="S5" s="59"/>
      <c r="T5" s="59"/>
      <c r="U5" s="59"/>
      <c r="V5" s="59"/>
      <c r="W5" s="59"/>
      <c r="X5" s="59"/>
    </row>
    <row r="6" spans="1:24" ht="117.75" customHeight="1" x14ac:dyDescent="0.25">
      <c r="A6" s="11">
        <v>1</v>
      </c>
      <c r="B6" s="5">
        <v>42793</v>
      </c>
      <c r="C6" s="6" t="s">
        <v>133</v>
      </c>
      <c r="D6" s="6" t="s">
        <v>11</v>
      </c>
      <c r="E6" s="6" t="s">
        <v>12</v>
      </c>
      <c r="F6" s="9">
        <v>1968</v>
      </c>
      <c r="G6" s="9" t="s">
        <v>13</v>
      </c>
      <c r="H6" s="9">
        <v>333645</v>
      </c>
      <c r="I6" s="9">
        <v>333645</v>
      </c>
      <c r="J6" s="9">
        <v>30.8</v>
      </c>
      <c r="K6" s="9" t="s">
        <v>14</v>
      </c>
      <c r="L6" s="9">
        <v>1</v>
      </c>
      <c r="M6" s="9" t="s">
        <v>226</v>
      </c>
      <c r="N6" s="9" t="s">
        <v>171</v>
      </c>
      <c r="O6" s="9" t="s">
        <v>171</v>
      </c>
      <c r="P6" s="27"/>
      <c r="Q6" s="29"/>
      <c r="R6" s="28"/>
      <c r="S6" s="28"/>
      <c r="T6" s="28"/>
      <c r="U6" s="28"/>
      <c r="V6" s="28"/>
      <c r="W6" s="28"/>
      <c r="X6" s="28"/>
    </row>
    <row r="7" spans="1:24" ht="112.5" customHeight="1" x14ac:dyDescent="0.25">
      <c r="A7" s="11">
        <v>2</v>
      </c>
      <c r="B7" s="5">
        <v>42793</v>
      </c>
      <c r="C7" s="6" t="s">
        <v>133</v>
      </c>
      <c r="D7" s="6" t="s">
        <v>16</v>
      </c>
      <c r="E7" s="6" t="s">
        <v>17</v>
      </c>
      <c r="F7" s="8">
        <v>1968</v>
      </c>
      <c r="G7" s="9" t="s">
        <v>18</v>
      </c>
      <c r="H7" s="9">
        <v>426805.62</v>
      </c>
      <c r="I7" s="9">
        <v>426805.62</v>
      </c>
      <c r="J7" s="9">
        <v>39.4</v>
      </c>
      <c r="K7" s="9" t="s">
        <v>14</v>
      </c>
      <c r="L7" s="9">
        <v>1</v>
      </c>
      <c r="M7" s="9" t="s">
        <v>226</v>
      </c>
      <c r="N7" s="9" t="s">
        <v>59</v>
      </c>
      <c r="O7" s="9" t="s">
        <v>172</v>
      </c>
      <c r="P7" s="6"/>
      <c r="Q7" s="18"/>
      <c r="R7" s="18" t="s">
        <v>245</v>
      </c>
      <c r="S7" s="18" t="s">
        <v>246</v>
      </c>
      <c r="T7" s="18" t="s">
        <v>247</v>
      </c>
      <c r="U7" s="19">
        <v>43210</v>
      </c>
      <c r="V7" s="18" t="s">
        <v>237</v>
      </c>
      <c r="W7" s="18"/>
      <c r="X7" s="18"/>
    </row>
    <row r="8" spans="1:24" ht="112.5" x14ac:dyDescent="0.25">
      <c r="A8" s="11">
        <v>3</v>
      </c>
      <c r="B8" s="5">
        <v>42793</v>
      </c>
      <c r="C8" s="6" t="s">
        <v>133</v>
      </c>
      <c r="D8" s="6" t="s">
        <v>16</v>
      </c>
      <c r="E8" s="6" t="s">
        <v>19</v>
      </c>
      <c r="F8" s="8">
        <v>1962</v>
      </c>
      <c r="G8" s="9" t="s">
        <v>20</v>
      </c>
      <c r="H8" s="9">
        <v>193126.28</v>
      </c>
      <c r="I8" s="9">
        <v>193126.28</v>
      </c>
      <c r="J8" s="9">
        <v>20.3</v>
      </c>
      <c r="K8" s="9" t="s">
        <v>14</v>
      </c>
      <c r="L8" s="9">
        <v>1</v>
      </c>
      <c r="M8" s="9" t="str">
        <f>$M$5</f>
        <v>Белоярский сельсовет Ачинского района</v>
      </c>
      <c r="N8" s="9" t="s">
        <v>59</v>
      </c>
      <c r="O8" s="9" t="s">
        <v>173</v>
      </c>
      <c r="P8" s="6"/>
      <c r="Q8" s="18"/>
      <c r="R8" s="18"/>
      <c r="S8" s="18"/>
      <c r="T8" s="18"/>
      <c r="U8" s="18"/>
      <c r="V8" s="18"/>
      <c r="W8" s="18"/>
      <c r="X8" s="18"/>
    </row>
    <row r="9" spans="1:24" ht="112.5" x14ac:dyDescent="0.25">
      <c r="A9" s="11">
        <v>4</v>
      </c>
      <c r="B9" s="5">
        <v>42793</v>
      </c>
      <c r="C9" s="6" t="s">
        <v>134</v>
      </c>
      <c r="D9" s="6" t="s">
        <v>16</v>
      </c>
      <c r="E9" s="6" t="s">
        <v>21</v>
      </c>
      <c r="F9" s="8">
        <v>1961</v>
      </c>
      <c r="G9" s="9" t="s">
        <v>22</v>
      </c>
      <c r="H9" s="9">
        <v>255683.78</v>
      </c>
      <c r="I9" s="9">
        <v>255683.78</v>
      </c>
      <c r="J9" s="9">
        <v>30.8</v>
      </c>
      <c r="K9" s="9" t="s">
        <v>14</v>
      </c>
      <c r="L9" s="9">
        <v>1</v>
      </c>
      <c r="M9" s="9" t="str">
        <f t="shared" ref="M9:M52" si="0">$M$5</f>
        <v>Белоярский сельсовет Ачинского района</v>
      </c>
      <c r="N9" s="9" t="s">
        <v>59</v>
      </c>
      <c r="O9" s="9" t="s">
        <v>174</v>
      </c>
      <c r="P9" s="6"/>
      <c r="Q9" s="18"/>
      <c r="R9" s="18" t="s">
        <v>245</v>
      </c>
      <c r="S9" s="18" t="s">
        <v>424</v>
      </c>
      <c r="T9" s="18" t="s">
        <v>425</v>
      </c>
      <c r="U9" s="19">
        <v>38261</v>
      </c>
      <c r="V9" s="18" t="s">
        <v>237</v>
      </c>
      <c r="W9" s="18"/>
      <c r="X9" s="18"/>
    </row>
    <row r="10" spans="1:24" ht="112.5" customHeight="1" x14ac:dyDescent="0.25">
      <c r="A10" s="11">
        <v>5</v>
      </c>
      <c r="B10" s="5">
        <v>42793</v>
      </c>
      <c r="C10" s="6" t="s">
        <v>133</v>
      </c>
      <c r="D10" s="6" t="s">
        <v>16</v>
      </c>
      <c r="E10" s="6" t="s">
        <v>23</v>
      </c>
      <c r="F10" s="8">
        <v>1981</v>
      </c>
      <c r="G10" s="9" t="s">
        <v>24</v>
      </c>
      <c r="H10" s="9">
        <v>254157.78</v>
      </c>
      <c r="I10" s="9">
        <v>254157.78</v>
      </c>
      <c r="J10" s="9">
        <v>41.3</v>
      </c>
      <c r="K10" s="9" t="s">
        <v>25</v>
      </c>
      <c r="L10" s="9">
        <v>2</v>
      </c>
      <c r="M10" s="9" t="str">
        <f t="shared" si="0"/>
        <v>Белоярский сельсовет Ачинского района</v>
      </c>
      <c r="N10" s="9" t="s">
        <v>59</v>
      </c>
      <c r="O10" s="9" t="s">
        <v>175</v>
      </c>
      <c r="P10" s="6"/>
      <c r="Q10" s="18"/>
      <c r="R10" s="18"/>
      <c r="S10" s="18"/>
      <c r="T10" s="18"/>
      <c r="U10" s="18"/>
      <c r="V10" s="18"/>
      <c r="W10" s="18"/>
      <c r="X10" s="18"/>
    </row>
    <row r="11" spans="1:24" ht="118.5" customHeight="1" x14ac:dyDescent="0.25">
      <c r="A11" s="11">
        <v>6</v>
      </c>
      <c r="B11" s="5">
        <v>42793</v>
      </c>
      <c r="C11" s="6" t="s">
        <v>133</v>
      </c>
      <c r="D11" s="6" t="s">
        <v>16</v>
      </c>
      <c r="E11" s="6" t="s">
        <v>26</v>
      </c>
      <c r="F11" s="8">
        <v>1984</v>
      </c>
      <c r="G11" s="9" t="s">
        <v>27</v>
      </c>
      <c r="H11" s="9">
        <v>612203.17000000004</v>
      </c>
      <c r="I11" s="9">
        <v>612203.17000000004</v>
      </c>
      <c r="J11" s="9">
        <v>43.8</v>
      </c>
      <c r="K11" s="9" t="s">
        <v>25</v>
      </c>
      <c r="L11" s="9">
        <v>2</v>
      </c>
      <c r="M11" s="9" t="str">
        <f t="shared" si="0"/>
        <v>Белоярский сельсовет Ачинского района</v>
      </c>
      <c r="N11" s="9" t="s">
        <v>59</v>
      </c>
      <c r="O11" s="9" t="s">
        <v>176</v>
      </c>
      <c r="P11" s="6"/>
      <c r="Q11" s="18"/>
      <c r="R11" s="18" t="s">
        <v>245</v>
      </c>
      <c r="S11" s="18" t="s">
        <v>433</v>
      </c>
      <c r="T11" s="18" t="s">
        <v>434</v>
      </c>
      <c r="U11" s="19">
        <v>35080</v>
      </c>
      <c r="V11" s="18" t="s">
        <v>237</v>
      </c>
      <c r="W11" s="18"/>
      <c r="X11" s="18"/>
    </row>
    <row r="12" spans="1:24" ht="124.5" customHeight="1" x14ac:dyDescent="0.25">
      <c r="A12" s="11">
        <v>7</v>
      </c>
      <c r="B12" s="5">
        <v>42793</v>
      </c>
      <c r="C12" s="6" t="s">
        <v>133</v>
      </c>
      <c r="D12" s="6" t="s">
        <v>16</v>
      </c>
      <c r="E12" s="6" t="s">
        <v>28</v>
      </c>
      <c r="F12" s="8">
        <v>1972</v>
      </c>
      <c r="G12" s="9" t="s">
        <v>29</v>
      </c>
      <c r="H12" s="9">
        <v>294502.31</v>
      </c>
      <c r="I12" s="9">
        <v>294502.31</v>
      </c>
      <c r="J12" s="9">
        <v>29.8</v>
      </c>
      <c r="K12" s="9" t="s">
        <v>30</v>
      </c>
      <c r="L12" s="9">
        <v>1</v>
      </c>
      <c r="M12" s="9" t="str">
        <f t="shared" si="0"/>
        <v>Белоярский сельсовет Ачинского района</v>
      </c>
      <c r="N12" s="9" t="s">
        <v>59</v>
      </c>
      <c r="O12" s="9" t="s">
        <v>177</v>
      </c>
      <c r="P12" s="6"/>
      <c r="Q12" s="18"/>
      <c r="R12" s="18"/>
      <c r="S12" s="18"/>
      <c r="T12" s="18"/>
      <c r="U12" s="18"/>
      <c r="V12" s="18"/>
      <c r="W12" s="18"/>
      <c r="X12" s="18"/>
    </row>
    <row r="13" spans="1:24" ht="127.5" customHeight="1" x14ac:dyDescent="0.25">
      <c r="A13" s="11">
        <v>8</v>
      </c>
      <c r="B13" s="5">
        <v>42793</v>
      </c>
      <c r="C13" s="6" t="s">
        <v>133</v>
      </c>
      <c r="D13" s="7" t="s">
        <v>16</v>
      </c>
      <c r="E13" s="6" t="s">
        <v>31</v>
      </c>
      <c r="F13" s="8">
        <v>1967</v>
      </c>
      <c r="G13" s="9" t="s">
        <v>32</v>
      </c>
      <c r="H13" s="9">
        <v>369413.26</v>
      </c>
      <c r="I13" s="9">
        <v>369413.26</v>
      </c>
      <c r="J13" s="9">
        <v>44.5</v>
      </c>
      <c r="K13" s="9" t="s">
        <v>14</v>
      </c>
      <c r="L13" s="9">
        <v>1</v>
      </c>
      <c r="M13" s="9" t="str">
        <f t="shared" si="0"/>
        <v>Белоярский сельсовет Ачинского района</v>
      </c>
      <c r="N13" s="9" t="s">
        <v>59</v>
      </c>
      <c r="O13" s="9" t="s">
        <v>178</v>
      </c>
      <c r="P13" s="6" t="s">
        <v>405</v>
      </c>
      <c r="Q13" s="18"/>
      <c r="R13" s="18" t="s">
        <v>245</v>
      </c>
      <c r="S13" s="18" t="s">
        <v>334</v>
      </c>
      <c r="T13" s="18" t="s">
        <v>375</v>
      </c>
      <c r="U13" s="19">
        <v>40722</v>
      </c>
      <c r="V13" s="18" t="s">
        <v>237</v>
      </c>
      <c r="W13" s="18"/>
      <c r="X13" s="18"/>
    </row>
    <row r="14" spans="1:24" ht="127.5" customHeight="1" x14ac:dyDescent="0.25">
      <c r="A14" s="11">
        <v>9</v>
      </c>
      <c r="B14" s="5">
        <v>42793</v>
      </c>
      <c r="C14" s="6" t="s">
        <v>133</v>
      </c>
      <c r="D14" s="7" t="s">
        <v>16</v>
      </c>
      <c r="E14" s="6" t="s">
        <v>33</v>
      </c>
      <c r="F14" s="8">
        <v>1967</v>
      </c>
      <c r="G14" s="9" t="s">
        <v>34</v>
      </c>
      <c r="H14" s="9">
        <v>639209.44999999995</v>
      </c>
      <c r="I14" s="9">
        <v>639209.44999999995</v>
      </c>
      <c r="J14" s="9">
        <v>77</v>
      </c>
      <c r="K14" s="9" t="s">
        <v>14</v>
      </c>
      <c r="L14" s="9">
        <v>1</v>
      </c>
      <c r="M14" s="9" t="str">
        <f t="shared" si="0"/>
        <v>Белоярский сельсовет Ачинского района</v>
      </c>
      <c r="N14" s="9" t="s">
        <v>59</v>
      </c>
      <c r="O14" s="9" t="s">
        <v>179</v>
      </c>
      <c r="P14" s="6" t="s">
        <v>405</v>
      </c>
      <c r="Q14" s="18"/>
      <c r="R14" s="18" t="s">
        <v>245</v>
      </c>
      <c r="S14" s="18" t="s">
        <v>373</v>
      </c>
      <c r="T14" s="18" t="s">
        <v>374</v>
      </c>
      <c r="U14" s="19">
        <v>37987</v>
      </c>
      <c r="V14" s="18" t="s">
        <v>237</v>
      </c>
      <c r="W14" s="18"/>
      <c r="X14" s="18"/>
    </row>
    <row r="15" spans="1:24" ht="135" x14ac:dyDescent="0.25">
      <c r="A15" s="11">
        <v>10</v>
      </c>
      <c r="B15" s="5">
        <v>42793</v>
      </c>
      <c r="C15" s="6" t="s">
        <v>133</v>
      </c>
      <c r="D15" s="7" t="s">
        <v>16</v>
      </c>
      <c r="E15" s="6" t="s">
        <v>71</v>
      </c>
      <c r="F15" s="8">
        <v>1962</v>
      </c>
      <c r="G15" s="9" t="s">
        <v>66</v>
      </c>
      <c r="H15" s="9">
        <v>261494.78</v>
      </c>
      <c r="I15" s="9">
        <v>261494.78</v>
      </c>
      <c r="J15" s="9">
        <v>31.5</v>
      </c>
      <c r="K15" s="9" t="s">
        <v>14</v>
      </c>
      <c r="L15" s="9">
        <v>1</v>
      </c>
      <c r="M15" s="9" t="str">
        <f t="shared" si="0"/>
        <v>Белоярский сельсовет Ачинского района</v>
      </c>
      <c r="N15" s="9" t="s">
        <v>59</v>
      </c>
      <c r="O15" s="9" t="s">
        <v>67</v>
      </c>
      <c r="P15" s="6"/>
      <c r="Q15" s="18"/>
      <c r="R15" s="18" t="s">
        <v>245</v>
      </c>
      <c r="S15" s="18" t="s">
        <v>452</v>
      </c>
      <c r="T15" s="18" t="s">
        <v>453</v>
      </c>
      <c r="U15" s="19">
        <v>38596</v>
      </c>
      <c r="V15" s="18" t="s">
        <v>237</v>
      </c>
      <c r="W15" s="18"/>
      <c r="X15" s="18"/>
    </row>
    <row r="16" spans="1:24" ht="135" x14ac:dyDescent="0.25">
      <c r="A16" s="11">
        <v>11</v>
      </c>
      <c r="B16" s="5">
        <v>42793</v>
      </c>
      <c r="C16" s="6" t="s">
        <v>133</v>
      </c>
      <c r="D16" s="7" t="s">
        <v>16</v>
      </c>
      <c r="E16" s="6" t="s">
        <v>68</v>
      </c>
      <c r="F16" s="8">
        <v>1961</v>
      </c>
      <c r="G16" s="9" t="s">
        <v>69</v>
      </c>
      <c r="H16" s="9">
        <v>261494.78</v>
      </c>
      <c r="I16" s="9">
        <v>261494.78</v>
      </c>
      <c r="J16" s="9">
        <v>31.5</v>
      </c>
      <c r="K16" s="9" t="s">
        <v>14</v>
      </c>
      <c r="L16" s="9">
        <v>1</v>
      </c>
      <c r="M16" s="9" t="str">
        <f t="shared" si="0"/>
        <v>Белоярский сельсовет Ачинского района</v>
      </c>
      <c r="N16" s="9" t="s">
        <v>59</v>
      </c>
      <c r="O16" s="9" t="s">
        <v>70</v>
      </c>
      <c r="P16" s="6"/>
      <c r="Q16" s="18"/>
      <c r="R16" s="18" t="s">
        <v>236</v>
      </c>
      <c r="S16" s="18" t="s">
        <v>241</v>
      </c>
      <c r="T16" s="19" t="s">
        <v>242</v>
      </c>
      <c r="U16" s="19">
        <v>37987</v>
      </c>
      <c r="V16" s="18" t="s">
        <v>237</v>
      </c>
      <c r="W16" s="18"/>
      <c r="X16" s="18"/>
    </row>
    <row r="17" spans="1:24" ht="112.5" x14ac:dyDescent="0.25">
      <c r="A17" s="11">
        <v>12</v>
      </c>
      <c r="B17" s="5">
        <v>42793</v>
      </c>
      <c r="C17" s="6" t="s">
        <v>133</v>
      </c>
      <c r="D17" s="7" t="s">
        <v>16</v>
      </c>
      <c r="E17" s="6" t="s">
        <v>72</v>
      </c>
      <c r="F17" s="8">
        <v>1979</v>
      </c>
      <c r="G17" s="9" t="s">
        <v>73</v>
      </c>
      <c r="H17" s="9">
        <v>605214.49</v>
      </c>
      <c r="I17" s="9">
        <v>605214.49</v>
      </c>
      <c r="J17" s="9">
        <v>43.3</v>
      </c>
      <c r="K17" s="9" t="s">
        <v>25</v>
      </c>
      <c r="L17" s="9">
        <v>2</v>
      </c>
      <c r="M17" s="9" t="str">
        <f t="shared" si="0"/>
        <v>Белоярский сельсовет Ачинского района</v>
      </c>
      <c r="N17" s="9" t="s">
        <v>59</v>
      </c>
      <c r="O17" s="9" t="s">
        <v>74</v>
      </c>
      <c r="P17" s="6"/>
      <c r="Q17" s="18"/>
      <c r="R17" s="18" t="s">
        <v>236</v>
      </c>
      <c r="S17" s="18" t="s">
        <v>248</v>
      </c>
      <c r="T17" s="18" t="s">
        <v>249</v>
      </c>
      <c r="U17" s="19">
        <v>40444</v>
      </c>
      <c r="V17" s="18" t="s">
        <v>237</v>
      </c>
      <c r="W17" s="18" t="s">
        <v>443</v>
      </c>
      <c r="X17" s="19">
        <v>44891</v>
      </c>
    </row>
    <row r="18" spans="1:24" ht="112.5" x14ac:dyDescent="0.25">
      <c r="A18" s="11">
        <v>13</v>
      </c>
      <c r="B18" s="5">
        <v>42793</v>
      </c>
      <c r="C18" s="6" t="s">
        <v>133</v>
      </c>
      <c r="D18" s="7" t="s">
        <v>16</v>
      </c>
      <c r="E18" s="6" t="s">
        <v>142</v>
      </c>
      <c r="F18" s="8">
        <v>1981</v>
      </c>
      <c r="G18" s="9" t="s">
        <v>75</v>
      </c>
      <c r="H18" s="9">
        <v>510151.74</v>
      </c>
      <c r="I18" s="9">
        <v>510151.74</v>
      </c>
      <c r="J18" s="9">
        <v>42</v>
      </c>
      <c r="K18" s="9" t="s">
        <v>25</v>
      </c>
      <c r="L18" s="9">
        <v>2</v>
      </c>
      <c r="M18" s="9" t="str">
        <f t="shared" si="0"/>
        <v>Белоярский сельсовет Ачинского района</v>
      </c>
      <c r="N18" s="9" t="s">
        <v>59</v>
      </c>
      <c r="O18" s="9" t="s">
        <v>76</v>
      </c>
      <c r="P18" s="6"/>
      <c r="Q18" s="18"/>
      <c r="R18" s="18" t="s">
        <v>236</v>
      </c>
      <c r="S18" s="18" t="s">
        <v>343</v>
      </c>
      <c r="T18" s="18" t="s">
        <v>344</v>
      </c>
      <c r="U18" s="19">
        <v>35080</v>
      </c>
      <c r="V18" s="18" t="s">
        <v>237</v>
      </c>
      <c r="W18" s="18"/>
      <c r="X18" s="18"/>
    </row>
    <row r="19" spans="1:24" ht="135" x14ac:dyDescent="0.25">
      <c r="A19" s="11">
        <v>14</v>
      </c>
      <c r="B19" s="5">
        <v>42793</v>
      </c>
      <c r="C19" s="6" t="s">
        <v>133</v>
      </c>
      <c r="D19" s="7" t="s">
        <v>16</v>
      </c>
      <c r="E19" s="6" t="s">
        <v>77</v>
      </c>
      <c r="F19" s="8">
        <v>1970</v>
      </c>
      <c r="G19" s="9" t="s">
        <v>78</v>
      </c>
      <c r="H19" s="9">
        <v>455685.68</v>
      </c>
      <c r="I19" s="9">
        <v>455685.68</v>
      </c>
      <c r="J19" s="9">
        <v>49.1</v>
      </c>
      <c r="K19" s="9" t="s">
        <v>25</v>
      </c>
      <c r="L19" s="9">
        <v>1</v>
      </c>
      <c r="M19" s="9" t="str">
        <f t="shared" si="0"/>
        <v>Белоярский сельсовет Ачинского района</v>
      </c>
      <c r="N19" s="9" t="s">
        <v>59</v>
      </c>
      <c r="O19" s="9" t="s">
        <v>79</v>
      </c>
      <c r="P19" s="6"/>
      <c r="Q19" s="18"/>
      <c r="R19" s="18" t="s">
        <v>458</v>
      </c>
      <c r="S19" s="18" t="s">
        <v>459</v>
      </c>
      <c r="T19" s="18" t="s">
        <v>460</v>
      </c>
      <c r="U19" s="19">
        <v>36105</v>
      </c>
      <c r="V19" s="18" t="s">
        <v>237</v>
      </c>
      <c r="W19" s="18"/>
      <c r="X19" s="18"/>
    </row>
    <row r="20" spans="1:24" ht="135" x14ac:dyDescent="0.25">
      <c r="A20" s="11">
        <v>15</v>
      </c>
      <c r="B20" s="5">
        <v>42793</v>
      </c>
      <c r="C20" s="6" t="s">
        <v>133</v>
      </c>
      <c r="D20" s="7" t="s">
        <v>16</v>
      </c>
      <c r="E20" s="6" t="s">
        <v>80</v>
      </c>
      <c r="F20" s="8">
        <v>1980</v>
      </c>
      <c r="G20" s="9" t="s">
        <v>81</v>
      </c>
      <c r="H20" s="9">
        <v>417165.67</v>
      </c>
      <c r="I20" s="9">
        <v>417165.67</v>
      </c>
      <c r="J20" s="9">
        <v>44.2</v>
      </c>
      <c r="K20" s="9" t="s">
        <v>30</v>
      </c>
      <c r="L20" s="9">
        <v>1</v>
      </c>
      <c r="M20" s="9" t="str">
        <f t="shared" si="0"/>
        <v>Белоярский сельсовет Ачинского района</v>
      </c>
      <c r="N20" s="9" t="s">
        <v>59</v>
      </c>
      <c r="O20" s="9" t="s">
        <v>82</v>
      </c>
      <c r="P20" s="6"/>
      <c r="Q20" s="18"/>
      <c r="R20" s="18" t="str">
        <f t="shared" ref="R20:V20" si="1">R23</f>
        <v>по социальному найму</v>
      </c>
      <c r="S20" s="18" t="s">
        <v>335</v>
      </c>
      <c r="T20" s="19" t="s">
        <v>336</v>
      </c>
      <c r="U20" s="19">
        <v>41890</v>
      </c>
      <c r="V20" s="18" t="str">
        <f t="shared" si="1"/>
        <v>постоянно</v>
      </c>
      <c r="W20" s="18"/>
      <c r="X20" s="18"/>
    </row>
    <row r="21" spans="1:24" ht="135" x14ac:dyDescent="0.25">
      <c r="A21" s="11">
        <v>16</v>
      </c>
      <c r="B21" s="5">
        <v>42793</v>
      </c>
      <c r="C21" s="6" t="s">
        <v>133</v>
      </c>
      <c r="D21" s="7" t="s">
        <v>16</v>
      </c>
      <c r="E21" s="6" t="s">
        <v>83</v>
      </c>
      <c r="F21" s="8">
        <v>1970</v>
      </c>
      <c r="G21" s="9" t="s">
        <v>84</v>
      </c>
      <c r="H21" s="9">
        <v>415100.25</v>
      </c>
      <c r="I21" s="9">
        <v>415100.25</v>
      </c>
      <c r="J21" s="9">
        <v>39.4</v>
      </c>
      <c r="K21" s="9" t="s">
        <v>25</v>
      </c>
      <c r="L21" s="9">
        <v>1</v>
      </c>
      <c r="M21" s="9" t="str">
        <f t="shared" si="0"/>
        <v>Белоярский сельсовет Ачинского района</v>
      </c>
      <c r="N21" s="9" t="s">
        <v>59</v>
      </c>
      <c r="O21" s="9" t="s">
        <v>85</v>
      </c>
      <c r="P21" s="6" t="s">
        <v>405</v>
      </c>
      <c r="Q21" s="18"/>
      <c r="R21" s="18"/>
      <c r="S21" s="18"/>
      <c r="T21" s="18"/>
      <c r="U21" s="18"/>
      <c r="V21" s="18"/>
      <c r="W21" s="18"/>
      <c r="X21" s="18"/>
    </row>
    <row r="22" spans="1:24" ht="135" x14ac:dyDescent="0.25">
      <c r="A22" s="11">
        <v>17</v>
      </c>
      <c r="B22" s="5">
        <v>42793</v>
      </c>
      <c r="C22" s="6" t="s">
        <v>133</v>
      </c>
      <c r="D22" s="7" t="s">
        <v>16</v>
      </c>
      <c r="E22" s="6" t="s">
        <v>86</v>
      </c>
      <c r="F22" s="8">
        <v>1961</v>
      </c>
      <c r="G22" s="9" t="s">
        <v>87</v>
      </c>
      <c r="H22" s="9">
        <v>263985.2</v>
      </c>
      <c r="I22" s="9">
        <v>263985.2</v>
      </c>
      <c r="J22" s="9">
        <v>31.8</v>
      </c>
      <c r="K22" s="9" t="s">
        <v>14</v>
      </c>
      <c r="L22" s="9">
        <v>1</v>
      </c>
      <c r="M22" s="9" t="str">
        <f t="shared" si="0"/>
        <v>Белоярский сельсовет Ачинского района</v>
      </c>
      <c r="N22" s="9" t="s">
        <v>59</v>
      </c>
      <c r="O22" s="9" t="s">
        <v>88</v>
      </c>
      <c r="P22" s="6"/>
      <c r="Q22" s="18"/>
      <c r="R22" s="18" t="str">
        <f t="shared" ref="R22:V22" si="2">R20</f>
        <v>по социальному найму</v>
      </c>
      <c r="S22" s="18" t="s">
        <v>448</v>
      </c>
      <c r="T22" s="19" t="s">
        <v>449</v>
      </c>
      <c r="U22" s="19">
        <v>42300</v>
      </c>
      <c r="V22" s="18" t="str">
        <f t="shared" si="2"/>
        <v>постоянно</v>
      </c>
      <c r="W22" s="18"/>
      <c r="X22" s="18"/>
    </row>
    <row r="23" spans="1:24" ht="135" x14ac:dyDescent="0.25">
      <c r="A23" s="11">
        <v>18</v>
      </c>
      <c r="B23" s="5">
        <v>42793</v>
      </c>
      <c r="C23" s="6" t="s">
        <v>133</v>
      </c>
      <c r="D23" s="7" t="s">
        <v>89</v>
      </c>
      <c r="E23" s="6" t="s">
        <v>90</v>
      </c>
      <c r="F23" s="8">
        <v>1961</v>
      </c>
      <c r="G23" s="9" t="s">
        <v>91</v>
      </c>
      <c r="H23" s="9">
        <v>349371.34</v>
      </c>
      <c r="I23" s="9">
        <v>349371.34</v>
      </c>
      <c r="J23" s="9">
        <v>40.5</v>
      </c>
      <c r="K23" s="9" t="s">
        <v>92</v>
      </c>
      <c r="L23" s="9">
        <v>1</v>
      </c>
      <c r="M23" s="9" t="str">
        <f t="shared" si="0"/>
        <v>Белоярский сельсовет Ачинского района</v>
      </c>
      <c r="N23" s="9" t="s">
        <v>59</v>
      </c>
      <c r="O23" s="9" t="s">
        <v>93</v>
      </c>
      <c r="P23" s="6"/>
      <c r="Q23" s="18"/>
      <c r="R23" s="18" t="s">
        <v>236</v>
      </c>
      <c r="S23" s="18" t="s">
        <v>243</v>
      </c>
      <c r="T23" s="19" t="s">
        <v>244</v>
      </c>
      <c r="U23" s="19">
        <v>43217</v>
      </c>
      <c r="V23" s="18" t="s">
        <v>237</v>
      </c>
      <c r="W23" s="18"/>
      <c r="X23" s="18"/>
    </row>
    <row r="24" spans="1:24" ht="135" x14ac:dyDescent="0.25">
      <c r="A24" s="11">
        <v>19</v>
      </c>
      <c r="B24" s="5">
        <v>42793</v>
      </c>
      <c r="C24" s="6" t="s">
        <v>133</v>
      </c>
      <c r="D24" s="7" t="s">
        <v>16</v>
      </c>
      <c r="E24" s="6" t="s">
        <v>94</v>
      </c>
      <c r="F24" s="8">
        <v>1961</v>
      </c>
      <c r="G24" s="9" t="s">
        <v>95</v>
      </c>
      <c r="H24" s="9">
        <v>274861.71000000002</v>
      </c>
      <c r="I24" s="9">
        <v>274861.71000000002</v>
      </c>
      <c r="J24" s="9">
        <v>32.1</v>
      </c>
      <c r="K24" s="9" t="s">
        <v>14</v>
      </c>
      <c r="L24" s="9">
        <v>1</v>
      </c>
      <c r="M24" s="9" t="str">
        <f t="shared" si="0"/>
        <v>Белоярский сельсовет Ачинского района</v>
      </c>
      <c r="N24" s="9" t="s">
        <v>59</v>
      </c>
      <c r="O24" s="9" t="s">
        <v>96</v>
      </c>
      <c r="P24" s="6"/>
      <c r="Q24" s="18"/>
      <c r="R24" s="18" t="str">
        <f t="shared" ref="R24:V24" si="3">R23</f>
        <v>по социальному найму</v>
      </c>
      <c r="S24" s="18" t="s">
        <v>470</v>
      </c>
      <c r="T24" s="18" t="s">
        <v>471</v>
      </c>
      <c r="U24" s="19">
        <v>37987</v>
      </c>
      <c r="V24" s="18" t="str">
        <f t="shared" si="3"/>
        <v>постоянно</v>
      </c>
      <c r="W24" s="18"/>
      <c r="X24" s="18"/>
    </row>
    <row r="25" spans="1:24" ht="135" x14ac:dyDescent="0.25">
      <c r="A25" s="11">
        <v>20</v>
      </c>
      <c r="B25" s="5">
        <v>42793</v>
      </c>
      <c r="C25" s="6" t="s">
        <v>133</v>
      </c>
      <c r="D25" s="7" t="s">
        <v>16</v>
      </c>
      <c r="E25" s="6" t="s">
        <v>97</v>
      </c>
      <c r="F25" s="8">
        <v>1980</v>
      </c>
      <c r="G25" s="9" t="s">
        <v>98</v>
      </c>
      <c r="H25" s="9">
        <v>434154.32</v>
      </c>
      <c r="I25" s="9">
        <v>434154.32</v>
      </c>
      <c r="J25" s="9">
        <v>46</v>
      </c>
      <c r="K25" s="9" t="s">
        <v>30</v>
      </c>
      <c r="L25" s="9">
        <v>1</v>
      </c>
      <c r="M25" s="9" t="str">
        <f t="shared" si="0"/>
        <v>Белоярский сельсовет Ачинского района</v>
      </c>
      <c r="N25" s="9" t="s">
        <v>59</v>
      </c>
      <c r="O25" s="9" t="s">
        <v>99</v>
      </c>
      <c r="P25" s="6"/>
      <c r="Q25" s="18"/>
      <c r="R25" s="18"/>
      <c r="S25" s="18"/>
      <c r="T25" s="18"/>
      <c r="U25" s="18"/>
      <c r="V25" s="18"/>
      <c r="W25" s="18"/>
      <c r="X25" s="18"/>
    </row>
    <row r="26" spans="1:24" ht="112.5" x14ac:dyDescent="0.25">
      <c r="A26" s="11">
        <v>21</v>
      </c>
      <c r="B26" s="5">
        <v>42793</v>
      </c>
      <c r="C26" s="6" t="s">
        <v>133</v>
      </c>
      <c r="D26" s="7" t="s">
        <v>16</v>
      </c>
      <c r="E26" s="6" t="s">
        <v>100</v>
      </c>
      <c r="F26" s="8">
        <v>1954</v>
      </c>
      <c r="G26" s="9" t="s">
        <v>101</v>
      </c>
      <c r="H26" s="9">
        <v>253315.56</v>
      </c>
      <c r="I26" s="9">
        <v>253315.56</v>
      </c>
      <c r="J26" s="9">
        <v>32.9</v>
      </c>
      <c r="K26" s="9" t="s">
        <v>92</v>
      </c>
      <c r="L26" s="9">
        <v>1</v>
      </c>
      <c r="M26" s="9" t="str">
        <f t="shared" si="0"/>
        <v>Белоярский сельсовет Ачинского района</v>
      </c>
      <c r="N26" s="9" t="s">
        <v>59</v>
      </c>
      <c r="O26" s="9" t="s">
        <v>102</v>
      </c>
      <c r="P26" s="6"/>
      <c r="Q26" s="18"/>
      <c r="R26" s="18" t="s">
        <v>236</v>
      </c>
      <c r="S26" s="18" t="s">
        <v>444</v>
      </c>
      <c r="T26" s="18" t="s">
        <v>445</v>
      </c>
      <c r="U26" s="19">
        <v>39335</v>
      </c>
      <c r="V26" s="18" t="s">
        <v>237</v>
      </c>
      <c r="W26" s="18"/>
      <c r="X26" s="18"/>
    </row>
    <row r="27" spans="1:24" ht="135" x14ac:dyDescent="0.25">
      <c r="A27" s="11">
        <v>22</v>
      </c>
      <c r="B27" s="5">
        <v>42793</v>
      </c>
      <c r="C27" s="6" t="s">
        <v>133</v>
      </c>
      <c r="D27" s="7" t="s">
        <v>16</v>
      </c>
      <c r="E27" s="6" t="s">
        <v>103</v>
      </c>
      <c r="F27" s="8">
        <v>1981</v>
      </c>
      <c r="G27" s="9" t="s">
        <v>104</v>
      </c>
      <c r="H27" s="9">
        <v>334706.26</v>
      </c>
      <c r="I27" s="9">
        <v>334706.26</v>
      </c>
      <c r="J27" s="9">
        <v>38.799999999999997</v>
      </c>
      <c r="K27" s="9" t="s">
        <v>92</v>
      </c>
      <c r="L27" s="9">
        <v>1</v>
      </c>
      <c r="M27" s="9" t="str">
        <f t="shared" si="0"/>
        <v>Белоярский сельсовет Ачинского района</v>
      </c>
      <c r="N27" s="9" t="s">
        <v>59</v>
      </c>
      <c r="O27" s="9" t="s">
        <v>105</v>
      </c>
      <c r="P27" s="6"/>
      <c r="Q27" s="18"/>
      <c r="R27" s="18" t="s">
        <v>236</v>
      </c>
      <c r="S27" s="18" t="s">
        <v>256</v>
      </c>
      <c r="T27" s="18" t="s">
        <v>257</v>
      </c>
      <c r="U27" s="19">
        <v>42208</v>
      </c>
      <c r="V27" s="18" t="s">
        <v>237</v>
      </c>
      <c r="W27" s="18"/>
      <c r="X27" s="18"/>
    </row>
    <row r="28" spans="1:24" ht="110.25" customHeight="1" x14ac:dyDescent="0.25">
      <c r="A28" s="11">
        <v>23</v>
      </c>
      <c r="B28" s="5">
        <v>42793</v>
      </c>
      <c r="C28" s="6" t="s">
        <v>133</v>
      </c>
      <c r="D28" s="7" t="s">
        <v>16</v>
      </c>
      <c r="E28" s="6" t="s">
        <v>129</v>
      </c>
      <c r="F28" s="8">
        <v>1954</v>
      </c>
      <c r="G28" s="9" t="s">
        <v>130</v>
      </c>
      <c r="H28" s="9" t="s">
        <v>131</v>
      </c>
      <c r="I28" s="9" t="s">
        <v>131</v>
      </c>
      <c r="J28" s="9">
        <v>32.1</v>
      </c>
      <c r="K28" s="9" t="s">
        <v>92</v>
      </c>
      <c r="L28" s="9">
        <v>1</v>
      </c>
      <c r="M28" s="9" t="str">
        <f t="shared" si="0"/>
        <v>Белоярский сельсовет Ачинского района</v>
      </c>
      <c r="N28" s="9" t="s">
        <v>59</v>
      </c>
      <c r="O28" s="9" t="s">
        <v>132</v>
      </c>
      <c r="P28" s="6"/>
      <c r="Q28" s="18"/>
      <c r="R28" s="18" t="str">
        <f t="shared" ref="R28:V28" si="4">R27</f>
        <v>по социальному найму</v>
      </c>
      <c r="S28" s="18" t="s">
        <v>454</v>
      </c>
      <c r="T28" s="18" t="s">
        <v>455</v>
      </c>
      <c r="U28" s="19">
        <v>42163</v>
      </c>
      <c r="V28" s="18" t="str">
        <f t="shared" si="4"/>
        <v>постоянно</v>
      </c>
      <c r="W28" s="18"/>
      <c r="X28" s="18"/>
    </row>
    <row r="29" spans="1:24" ht="120.75" customHeight="1" x14ac:dyDescent="0.25">
      <c r="A29" s="11">
        <v>24</v>
      </c>
      <c r="B29" s="5">
        <v>42821</v>
      </c>
      <c r="C29" s="6" t="s">
        <v>133</v>
      </c>
      <c r="D29" s="7" t="s">
        <v>16</v>
      </c>
      <c r="E29" s="6" t="s">
        <v>106</v>
      </c>
      <c r="F29" s="8">
        <v>1969</v>
      </c>
      <c r="G29" s="9" t="s">
        <v>107</v>
      </c>
      <c r="H29" s="9">
        <v>316423.71000000002</v>
      </c>
      <c r="I29" s="9">
        <v>316423.71000000002</v>
      </c>
      <c r="J29" s="9">
        <v>28.4</v>
      </c>
      <c r="K29" s="9" t="s">
        <v>92</v>
      </c>
      <c r="L29" s="9">
        <v>1</v>
      </c>
      <c r="M29" s="9" t="str">
        <f t="shared" si="0"/>
        <v>Белоярский сельсовет Ачинского района</v>
      </c>
      <c r="N29" s="9" t="s">
        <v>59</v>
      </c>
      <c r="O29" s="9" t="s">
        <v>108</v>
      </c>
      <c r="P29" s="6"/>
      <c r="Q29" s="18"/>
      <c r="R29" s="18" t="str">
        <f t="shared" ref="R29:V29" si="5">R28</f>
        <v>по социальному найму</v>
      </c>
      <c r="S29" s="18" t="s">
        <v>466</v>
      </c>
      <c r="T29" s="18" t="s">
        <v>467</v>
      </c>
      <c r="U29" s="19">
        <v>40940</v>
      </c>
      <c r="V29" s="18" t="str">
        <f t="shared" si="5"/>
        <v>постоянно</v>
      </c>
      <c r="W29" s="18"/>
      <c r="X29" s="18"/>
    </row>
    <row r="30" spans="1:24" ht="135" x14ac:dyDescent="0.25">
      <c r="A30" s="11">
        <v>25</v>
      </c>
      <c r="B30" s="5" t="s">
        <v>135</v>
      </c>
      <c r="C30" s="6" t="s">
        <v>133</v>
      </c>
      <c r="D30" s="7" t="s">
        <v>16</v>
      </c>
      <c r="E30" s="6" t="s">
        <v>109</v>
      </c>
      <c r="F30" s="8">
        <v>1969</v>
      </c>
      <c r="G30" s="9" t="s">
        <v>110</v>
      </c>
      <c r="H30" s="9">
        <v>360990.43</v>
      </c>
      <c r="I30" s="9">
        <v>360990.43</v>
      </c>
      <c r="J30" s="9">
        <v>32.4</v>
      </c>
      <c r="K30" s="9" t="s">
        <v>92</v>
      </c>
      <c r="L30" s="9">
        <v>1</v>
      </c>
      <c r="M30" s="9" t="str">
        <f t="shared" si="0"/>
        <v>Белоярский сельсовет Ачинского района</v>
      </c>
      <c r="N30" s="9" t="s">
        <v>59</v>
      </c>
      <c r="O30" s="9" t="s">
        <v>111</v>
      </c>
      <c r="P30" s="6" t="s">
        <v>333</v>
      </c>
      <c r="Q30" s="18" t="str">
        <f t="shared" ref="Q30" si="6">Q39</f>
        <v>частная собственность</v>
      </c>
      <c r="R30" s="18"/>
      <c r="S30" s="18"/>
      <c r="T30" s="18"/>
      <c r="U30" s="18"/>
      <c r="V30" s="18"/>
      <c r="W30" s="18"/>
      <c r="X30" s="18"/>
    </row>
    <row r="31" spans="1:24" ht="114.75" customHeight="1" x14ac:dyDescent="0.25">
      <c r="A31" s="11">
        <v>26</v>
      </c>
      <c r="B31" s="5">
        <v>42793</v>
      </c>
      <c r="C31" s="6" t="s">
        <v>133</v>
      </c>
      <c r="D31" s="7" t="s">
        <v>16</v>
      </c>
      <c r="E31" s="6" t="s">
        <v>112</v>
      </c>
      <c r="F31" s="8">
        <v>1950</v>
      </c>
      <c r="G31" s="9" t="s">
        <v>113</v>
      </c>
      <c r="H31" s="9">
        <f t="shared" ref="H31:H52" si="7">I31</f>
        <v>353597.24</v>
      </c>
      <c r="I31" s="9">
        <v>353597.24</v>
      </c>
      <c r="J31" s="9">
        <v>38.1</v>
      </c>
      <c r="K31" s="9" t="s">
        <v>25</v>
      </c>
      <c r="L31" s="9">
        <v>1</v>
      </c>
      <c r="M31" s="9" t="str">
        <f t="shared" si="0"/>
        <v>Белоярский сельсовет Ачинского района</v>
      </c>
      <c r="N31" s="9" t="s">
        <v>59</v>
      </c>
      <c r="O31" s="9" t="s">
        <v>114</v>
      </c>
      <c r="P31" s="6"/>
      <c r="Q31" s="18"/>
      <c r="R31" s="18" t="s">
        <v>236</v>
      </c>
      <c r="S31" s="18" t="s">
        <v>258</v>
      </c>
      <c r="T31" s="18" t="s">
        <v>259</v>
      </c>
      <c r="U31" s="19">
        <v>42291</v>
      </c>
      <c r="V31" s="18" t="s">
        <v>237</v>
      </c>
      <c r="W31" s="18"/>
      <c r="X31" s="18"/>
    </row>
    <row r="32" spans="1:24" ht="141" customHeight="1" x14ac:dyDescent="0.25">
      <c r="A32" s="11">
        <v>27</v>
      </c>
      <c r="B32" s="5">
        <v>42793</v>
      </c>
      <c r="C32" s="6" t="s">
        <v>133</v>
      </c>
      <c r="D32" s="7" t="s">
        <v>16</v>
      </c>
      <c r="E32" s="6" t="s">
        <v>115</v>
      </c>
      <c r="F32" s="8">
        <v>1950</v>
      </c>
      <c r="G32" s="9" t="s">
        <v>116</v>
      </c>
      <c r="H32" s="9">
        <f t="shared" si="7"/>
        <v>232947.26</v>
      </c>
      <c r="I32" s="9">
        <v>232947.26</v>
      </c>
      <c r="J32" s="9">
        <v>25.1</v>
      </c>
      <c r="K32" s="9" t="s">
        <v>25</v>
      </c>
      <c r="L32" s="9">
        <v>1</v>
      </c>
      <c r="M32" s="9" t="str">
        <f t="shared" si="0"/>
        <v>Белоярский сельсовет Ачинского района</v>
      </c>
      <c r="N32" s="9" t="s">
        <v>59</v>
      </c>
      <c r="O32" s="9" t="s">
        <v>117</v>
      </c>
      <c r="P32" s="6"/>
      <c r="Q32" s="18"/>
      <c r="R32" s="18" t="s">
        <v>236</v>
      </c>
      <c r="S32" s="18" t="s">
        <v>376</v>
      </c>
      <c r="T32" s="18" t="s">
        <v>377</v>
      </c>
      <c r="U32" s="19">
        <v>44768</v>
      </c>
      <c r="V32" s="18" t="s">
        <v>237</v>
      </c>
      <c r="W32" s="18"/>
      <c r="X32" s="18"/>
    </row>
    <row r="33" spans="1:24" ht="117.75" customHeight="1" x14ac:dyDescent="0.25">
      <c r="A33" s="11">
        <v>28</v>
      </c>
      <c r="B33" s="5">
        <v>42793</v>
      </c>
      <c r="C33" s="6" t="s">
        <v>133</v>
      </c>
      <c r="D33" s="7" t="s">
        <v>16</v>
      </c>
      <c r="E33" s="6" t="s">
        <v>118</v>
      </c>
      <c r="F33" s="8">
        <v>1970</v>
      </c>
      <c r="G33" s="9" t="s">
        <v>119</v>
      </c>
      <c r="H33" s="9">
        <f t="shared" si="7"/>
        <v>480743.76</v>
      </c>
      <c r="I33" s="9">
        <v>480743.76</v>
      </c>
      <c r="J33" s="9">
        <v>51.8</v>
      </c>
      <c r="K33" s="9" t="s">
        <v>25</v>
      </c>
      <c r="L33" s="9">
        <v>1</v>
      </c>
      <c r="M33" s="9" t="str">
        <f t="shared" si="0"/>
        <v>Белоярский сельсовет Ачинского района</v>
      </c>
      <c r="N33" s="9" t="s">
        <v>59</v>
      </c>
      <c r="O33" s="9" t="s">
        <v>120</v>
      </c>
      <c r="P33" s="6"/>
      <c r="Q33" s="18"/>
      <c r="R33" s="18" t="s">
        <v>236</v>
      </c>
      <c r="S33" s="18" t="s">
        <v>252</v>
      </c>
      <c r="T33" s="18" t="s">
        <v>253</v>
      </c>
      <c r="U33" s="19">
        <v>35972</v>
      </c>
      <c r="V33" s="18" t="s">
        <v>237</v>
      </c>
      <c r="W33" s="18"/>
      <c r="X33" s="18"/>
    </row>
    <row r="34" spans="1:24" ht="135" x14ac:dyDescent="0.25">
      <c r="A34" s="11">
        <v>29</v>
      </c>
      <c r="B34" s="5">
        <v>42793</v>
      </c>
      <c r="C34" s="6" t="s">
        <v>133</v>
      </c>
      <c r="D34" s="7" t="s">
        <v>16</v>
      </c>
      <c r="E34" s="6" t="s">
        <v>461</v>
      </c>
      <c r="F34" s="8">
        <v>1968</v>
      </c>
      <c r="G34" s="9" t="s">
        <v>121</v>
      </c>
      <c r="H34" s="9">
        <f t="shared" si="7"/>
        <v>187079.78</v>
      </c>
      <c r="I34" s="9">
        <v>187079.78</v>
      </c>
      <c r="J34" s="9">
        <v>30.4</v>
      </c>
      <c r="K34" s="9" t="s">
        <v>92</v>
      </c>
      <c r="L34" s="9">
        <v>1</v>
      </c>
      <c r="M34" s="9" t="str">
        <f t="shared" si="0"/>
        <v>Белоярский сельсовет Ачинского района</v>
      </c>
      <c r="N34" s="9" t="s">
        <v>59</v>
      </c>
      <c r="O34" s="9" t="s">
        <v>122</v>
      </c>
      <c r="P34" s="6" t="s">
        <v>462</v>
      </c>
      <c r="Q34" s="18" t="s">
        <v>263</v>
      </c>
      <c r="R34" s="18" t="str">
        <f>R37</f>
        <v>по социальному найму</v>
      </c>
      <c r="S34" s="18" t="s">
        <v>439</v>
      </c>
      <c r="T34" s="18" t="s">
        <v>440</v>
      </c>
      <c r="U34" s="19">
        <v>41360</v>
      </c>
      <c r="V34" s="18" t="str">
        <f>V37</f>
        <v>постоянно</v>
      </c>
      <c r="W34" s="18" t="s">
        <v>464</v>
      </c>
      <c r="X34" s="19">
        <v>44984</v>
      </c>
    </row>
    <row r="35" spans="1:24" ht="120.75" customHeight="1" x14ac:dyDescent="0.25">
      <c r="A35" s="11">
        <v>30</v>
      </c>
      <c r="B35" s="5">
        <v>42793</v>
      </c>
      <c r="C35" s="6" t="s">
        <v>133</v>
      </c>
      <c r="D35" s="7" t="s">
        <v>16</v>
      </c>
      <c r="E35" s="6" t="s">
        <v>123</v>
      </c>
      <c r="F35" s="8">
        <v>1969</v>
      </c>
      <c r="G35" s="9" t="s">
        <v>124</v>
      </c>
      <c r="H35" s="9">
        <f t="shared" si="7"/>
        <v>313081.21000000002</v>
      </c>
      <c r="I35" s="9">
        <v>313081.21000000002</v>
      </c>
      <c r="J35" s="9">
        <v>28.1</v>
      </c>
      <c r="K35" s="9" t="s">
        <v>92</v>
      </c>
      <c r="L35" s="9">
        <v>1</v>
      </c>
      <c r="M35" s="9" t="str">
        <f t="shared" si="0"/>
        <v>Белоярский сельсовет Ачинского района</v>
      </c>
      <c r="N35" s="9" t="s">
        <v>59</v>
      </c>
      <c r="O35" s="9" t="s">
        <v>125</v>
      </c>
      <c r="P35" s="6"/>
      <c r="Q35" s="18"/>
      <c r="R35" s="18" t="s">
        <v>236</v>
      </c>
      <c r="S35" s="18" t="s">
        <v>435</v>
      </c>
      <c r="T35" s="18" t="s">
        <v>436</v>
      </c>
      <c r="U35" s="19">
        <v>37406</v>
      </c>
      <c r="V35" s="18" t="s">
        <v>237</v>
      </c>
      <c r="W35" s="18"/>
      <c r="X35" s="18"/>
    </row>
    <row r="36" spans="1:24" ht="135" x14ac:dyDescent="0.25">
      <c r="A36" s="11">
        <v>31</v>
      </c>
      <c r="B36" s="5">
        <v>42793</v>
      </c>
      <c r="C36" s="6" t="s">
        <v>133</v>
      </c>
      <c r="D36" s="7" t="s">
        <v>16</v>
      </c>
      <c r="E36" s="6" t="s">
        <v>126</v>
      </c>
      <c r="F36" s="8">
        <v>1969</v>
      </c>
      <c r="G36" s="9" t="s">
        <v>127</v>
      </c>
      <c r="H36" s="9">
        <f t="shared" si="7"/>
        <v>346506.25</v>
      </c>
      <c r="I36" s="9">
        <v>346506.25</v>
      </c>
      <c r="J36" s="9">
        <v>31.1</v>
      </c>
      <c r="K36" s="9" t="s">
        <v>92</v>
      </c>
      <c r="L36" s="9">
        <v>1</v>
      </c>
      <c r="M36" s="9" t="str">
        <f t="shared" si="0"/>
        <v>Белоярский сельсовет Ачинского района</v>
      </c>
      <c r="N36" s="9" t="s">
        <v>59</v>
      </c>
      <c r="O36" s="9" t="s">
        <v>128</v>
      </c>
      <c r="P36" s="6"/>
      <c r="Q36" s="18"/>
      <c r="R36" s="18" t="s">
        <v>236</v>
      </c>
      <c r="S36" s="18" t="s">
        <v>456</v>
      </c>
      <c r="T36" s="19" t="s">
        <v>457</v>
      </c>
      <c r="U36" s="19">
        <v>43623</v>
      </c>
      <c r="V36" s="18" t="s">
        <v>237</v>
      </c>
      <c r="W36" s="18"/>
      <c r="X36" s="18"/>
    </row>
    <row r="37" spans="1:24" ht="123.75" x14ac:dyDescent="0.25">
      <c r="A37" s="11">
        <v>32</v>
      </c>
      <c r="B37" s="5">
        <v>42814</v>
      </c>
      <c r="C37" s="6" t="s">
        <v>136</v>
      </c>
      <c r="D37" s="7" t="s">
        <v>16</v>
      </c>
      <c r="E37" s="6" t="s">
        <v>137</v>
      </c>
      <c r="F37" s="8">
        <v>1979</v>
      </c>
      <c r="G37" s="9" t="s">
        <v>138</v>
      </c>
      <c r="H37" s="9">
        <f t="shared" si="7"/>
        <v>339019.6</v>
      </c>
      <c r="I37" s="9">
        <v>339019.6</v>
      </c>
      <c r="J37" s="9">
        <v>39.299999999999997</v>
      </c>
      <c r="K37" s="9" t="s">
        <v>92</v>
      </c>
      <c r="L37" s="9">
        <v>1</v>
      </c>
      <c r="M37" s="9" t="str">
        <f t="shared" si="0"/>
        <v>Белоярский сельсовет Ачинского района</v>
      </c>
      <c r="N37" s="9" t="s">
        <v>59</v>
      </c>
      <c r="O37" s="9" t="s">
        <v>139</v>
      </c>
      <c r="P37" s="6"/>
      <c r="Q37" s="18"/>
      <c r="R37" s="18" t="s">
        <v>236</v>
      </c>
      <c r="S37" s="18" t="s">
        <v>441</v>
      </c>
      <c r="T37" s="18" t="s">
        <v>442</v>
      </c>
      <c r="U37" s="19">
        <v>41793</v>
      </c>
      <c r="V37" s="18" t="s">
        <v>237</v>
      </c>
      <c r="W37" s="18"/>
      <c r="X37" s="18"/>
    </row>
    <row r="38" spans="1:24" ht="112.5" x14ac:dyDescent="0.25">
      <c r="A38" s="11">
        <v>33</v>
      </c>
      <c r="B38" s="10">
        <v>42814</v>
      </c>
      <c r="C38" s="6" t="s">
        <v>136</v>
      </c>
      <c r="D38" s="7" t="s">
        <v>16</v>
      </c>
      <c r="E38" s="6" t="s">
        <v>463</v>
      </c>
      <c r="F38" s="8">
        <v>1968</v>
      </c>
      <c r="G38" s="6" t="s">
        <v>140</v>
      </c>
      <c r="H38" s="6">
        <f t="shared" si="7"/>
        <v>142771.41</v>
      </c>
      <c r="I38" s="9">
        <v>142771.41</v>
      </c>
      <c r="J38" s="9">
        <v>23.2</v>
      </c>
      <c r="K38" s="9" t="s">
        <v>92</v>
      </c>
      <c r="L38" s="9">
        <v>1</v>
      </c>
      <c r="M38" s="9" t="str">
        <f t="shared" si="0"/>
        <v>Белоярский сельсовет Ачинского района</v>
      </c>
      <c r="N38" s="9" t="s">
        <v>59</v>
      </c>
      <c r="O38" s="9" t="s">
        <v>141</v>
      </c>
      <c r="P38" s="6"/>
      <c r="Q38" s="18"/>
      <c r="R38" s="31"/>
      <c r="S38" s="31"/>
      <c r="T38" s="31"/>
      <c r="U38" s="31"/>
      <c r="V38" s="31"/>
      <c r="W38" s="18"/>
      <c r="X38" s="18"/>
    </row>
    <row r="39" spans="1:24" ht="120.75" customHeight="1" x14ac:dyDescent="0.25">
      <c r="A39" s="11">
        <v>34</v>
      </c>
      <c r="B39" s="10">
        <v>42842</v>
      </c>
      <c r="C39" s="6" t="s">
        <v>143</v>
      </c>
      <c r="D39" s="7" t="s">
        <v>16</v>
      </c>
      <c r="E39" s="6" t="s">
        <v>144</v>
      </c>
      <c r="F39" s="8">
        <v>1993</v>
      </c>
      <c r="G39" s="6" t="s">
        <v>145</v>
      </c>
      <c r="H39" s="6">
        <f t="shared" si="7"/>
        <v>879427.41</v>
      </c>
      <c r="I39" s="9">
        <v>879427.41</v>
      </c>
      <c r="J39" s="9">
        <v>66.5</v>
      </c>
      <c r="K39" s="9" t="s">
        <v>25</v>
      </c>
      <c r="L39" s="9">
        <v>1</v>
      </c>
      <c r="M39" s="9" t="str">
        <f t="shared" si="0"/>
        <v>Белоярский сельсовет Ачинского района</v>
      </c>
      <c r="N39" s="9" t="s">
        <v>59</v>
      </c>
      <c r="O39" s="9" t="s">
        <v>146</v>
      </c>
      <c r="P39" s="6" t="s">
        <v>262</v>
      </c>
      <c r="Q39" s="18" t="s">
        <v>263</v>
      </c>
      <c r="R39" s="18"/>
      <c r="S39" s="18"/>
      <c r="T39" s="19"/>
      <c r="U39" s="19"/>
      <c r="V39" s="18"/>
      <c r="W39" s="18"/>
      <c r="X39" s="18"/>
    </row>
    <row r="40" spans="1:24" ht="116.25" customHeight="1" x14ac:dyDescent="0.25">
      <c r="A40" s="11">
        <v>35</v>
      </c>
      <c r="B40" s="10">
        <v>42842</v>
      </c>
      <c r="C40" s="6" t="s">
        <v>143</v>
      </c>
      <c r="D40" s="7" t="s">
        <v>16</v>
      </c>
      <c r="E40" s="6" t="s">
        <v>147</v>
      </c>
      <c r="F40" s="8">
        <v>1979</v>
      </c>
      <c r="G40" s="6" t="s">
        <v>148</v>
      </c>
      <c r="H40" s="6">
        <f t="shared" si="7"/>
        <v>614998.62</v>
      </c>
      <c r="I40" s="9">
        <v>614998.62</v>
      </c>
      <c r="J40" s="9">
        <v>44</v>
      </c>
      <c r="K40" s="9" t="s">
        <v>25</v>
      </c>
      <c r="L40" s="9">
        <v>2</v>
      </c>
      <c r="M40" s="9" t="str">
        <f t="shared" si="0"/>
        <v>Белоярский сельсовет Ачинского района</v>
      </c>
      <c r="N40" s="9" t="s">
        <v>59</v>
      </c>
      <c r="O40" s="9" t="s">
        <v>149</v>
      </c>
      <c r="P40" s="6"/>
      <c r="Q40" s="18"/>
      <c r="R40" s="18" t="s">
        <v>236</v>
      </c>
      <c r="S40" s="18" t="s">
        <v>337</v>
      </c>
      <c r="T40" s="18" t="s">
        <v>338</v>
      </c>
      <c r="U40" s="19">
        <v>35080</v>
      </c>
      <c r="V40" s="18" t="s">
        <v>237</v>
      </c>
      <c r="W40" s="18"/>
      <c r="X40" s="18"/>
    </row>
    <row r="41" spans="1:24" ht="112.5" x14ac:dyDescent="0.25">
      <c r="A41" s="11">
        <v>36</v>
      </c>
      <c r="B41" s="10">
        <v>42842</v>
      </c>
      <c r="C41" s="6" t="s">
        <v>143</v>
      </c>
      <c r="D41" s="7" t="s">
        <v>16</v>
      </c>
      <c r="E41" s="6" t="s">
        <v>150</v>
      </c>
      <c r="F41" s="8">
        <v>1983</v>
      </c>
      <c r="G41" s="6" t="s">
        <v>151</v>
      </c>
      <c r="H41" s="6">
        <f t="shared" si="7"/>
        <v>260311.72</v>
      </c>
      <c r="I41" s="9">
        <v>260311.72</v>
      </c>
      <c r="J41" s="9">
        <v>42.3</v>
      </c>
      <c r="K41" s="9" t="s">
        <v>25</v>
      </c>
      <c r="L41" s="9">
        <v>2</v>
      </c>
      <c r="M41" s="9" t="str">
        <f t="shared" si="0"/>
        <v>Белоярский сельсовет Ачинского района</v>
      </c>
      <c r="N41" s="9" t="s">
        <v>59</v>
      </c>
      <c r="O41" s="9" t="s">
        <v>152</v>
      </c>
      <c r="P41" s="6"/>
      <c r="Q41" s="18"/>
      <c r="R41" s="18"/>
      <c r="S41" s="18"/>
      <c r="T41" s="18"/>
      <c r="U41" s="18"/>
      <c r="V41" s="18"/>
      <c r="W41" s="18"/>
      <c r="X41" s="18"/>
    </row>
    <row r="42" spans="1:24" ht="112.5" x14ac:dyDescent="0.25">
      <c r="A42" s="11">
        <v>37</v>
      </c>
      <c r="B42" s="10">
        <v>42842</v>
      </c>
      <c r="C42" s="6" t="s">
        <v>143</v>
      </c>
      <c r="D42" s="7" t="s">
        <v>16</v>
      </c>
      <c r="E42" s="6" t="s">
        <v>153</v>
      </c>
      <c r="F42" s="8">
        <v>1972</v>
      </c>
      <c r="G42" s="6" t="s">
        <v>154</v>
      </c>
      <c r="H42" s="6">
        <f t="shared" si="7"/>
        <v>293514.05</v>
      </c>
      <c r="I42" s="9">
        <v>293514.05</v>
      </c>
      <c r="J42" s="9">
        <v>29.7</v>
      </c>
      <c r="K42" s="9" t="s">
        <v>30</v>
      </c>
      <c r="L42" s="9">
        <v>1</v>
      </c>
      <c r="M42" s="9" t="str">
        <f t="shared" si="0"/>
        <v>Белоярский сельсовет Ачинского района</v>
      </c>
      <c r="N42" s="9" t="s">
        <v>59</v>
      </c>
      <c r="O42" s="9" t="s">
        <v>155</v>
      </c>
      <c r="P42" s="6"/>
      <c r="Q42" s="18"/>
      <c r="R42" s="18" t="str">
        <f>R40</f>
        <v>по социальному найму</v>
      </c>
      <c r="S42" s="18" t="s">
        <v>423</v>
      </c>
      <c r="T42" s="18" t="s">
        <v>422</v>
      </c>
      <c r="U42" s="19">
        <v>39330</v>
      </c>
      <c r="V42" s="18" t="str">
        <f t="shared" ref="V42" si="8">V40</f>
        <v>постоянно</v>
      </c>
      <c r="W42" s="18"/>
      <c r="X42" s="18"/>
    </row>
    <row r="43" spans="1:24" ht="112.5" x14ac:dyDescent="0.25">
      <c r="A43" s="11">
        <v>38</v>
      </c>
      <c r="B43" s="10">
        <v>42842</v>
      </c>
      <c r="C43" s="6" t="s">
        <v>143</v>
      </c>
      <c r="D43" s="7" t="s">
        <v>16</v>
      </c>
      <c r="E43" s="6" t="s">
        <v>156</v>
      </c>
      <c r="F43" s="8">
        <v>1979</v>
      </c>
      <c r="G43" s="6" t="s">
        <v>157</v>
      </c>
      <c r="H43" s="6">
        <f t="shared" si="7"/>
        <v>419317.24</v>
      </c>
      <c r="I43" s="9">
        <v>419317.24</v>
      </c>
      <c r="J43" s="9">
        <v>30</v>
      </c>
      <c r="K43" s="9" t="s">
        <v>25</v>
      </c>
      <c r="L43" s="9">
        <v>1</v>
      </c>
      <c r="M43" s="9" t="str">
        <f t="shared" si="0"/>
        <v>Белоярский сельсовет Ачинского района</v>
      </c>
      <c r="N43" s="9" t="s">
        <v>59</v>
      </c>
      <c r="O43" s="9" t="s">
        <v>161</v>
      </c>
      <c r="P43" s="6"/>
      <c r="Q43" s="18"/>
      <c r="R43" s="18" t="s">
        <v>236</v>
      </c>
      <c r="S43" s="18" t="s">
        <v>450</v>
      </c>
      <c r="T43" s="18" t="s">
        <v>451</v>
      </c>
      <c r="U43" s="19">
        <v>39301</v>
      </c>
      <c r="V43" s="18" t="s">
        <v>237</v>
      </c>
      <c r="W43" s="18"/>
      <c r="X43" s="18"/>
    </row>
    <row r="44" spans="1:24" ht="112.5" x14ac:dyDescent="0.25">
      <c r="A44" s="11">
        <v>39</v>
      </c>
      <c r="B44" s="10">
        <v>42842</v>
      </c>
      <c r="C44" s="6" t="s">
        <v>143</v>
      </c>
      <c r="D44" s="7" t="s">
        <v>16</v>
      </c>
      <c r="E44" s="6" t="s">
        <v>158</v>
      </c>
      <c r="F44" s="8">
        <v>1984</v>
      </c>
      <c r="G44" s="6" t="s">
        <v>159</v>
      </c>
      <c r="H44" s="6">
        <f t="shared" si="7"/>
        <v>556294.19999999995</v>
      </c>
      <c r="I44" s="9">
        <v>556294.19999999995</v>
      </c>
      <c r="J44" s="9">
        <v>39.799999999999997</v>
      </c>
      <c r="K44" s="9" t="s">
        <v>25</v>
      </c>
      <c r="L44" s="9">
        <v>2</v>
      </c>
      <c r="M44" s="9" t="str">
        <f t="shared" si="0"/>
        <v>Белоярский сельсовет Ачинского района</v>
      </c>
      <c r="N44" s="9" t="s">
        <v>59</v>
      </c>
      <c r="O44" s="9" t="s">
        <v>160</v>
      </c>
      <c r="P44" s="6"/>
      <c r="Q44" s="18"/>
      <c r="R44" s="18" t="s">
        <v>236</v>
      </c>
      <c r="S44" s="18" t="s">
        <v>254</v>
      </c>
      <c r="T44" s="18" t="s">
        <v>255</v>
      </c>
      <c r="U44" s="19">
        <v>39260</v>
      </c>
      <c r="V44" s="18" t="s">
        <v>237</v>
      </c>
      <c r="W44" s="18"/>
      <c r="X44" s="18"/>
    </row>
    <row r="45" spans="1:24" ht="123.75" x14ac:dyDescent="0.25">
      <c r="A45" s="11">
        <v>40</v>
      </c>
      <c r="B45" s="10">
        <v>42842</v>
      </c>
      <c r="C45" s="6" t="s">
        <v>143</v>
      </c>
      <c r="D45" s="7" t="s">
        <v>16</v>
      </c>
      <c r="E45" s="6" t="s">
        <v>162</v>
      </c>
      <c r="F45" s="8">
        <v>1984</v>
      </c>
      <c r="G45" s="6" t="s">
        <v>163</v>
      </c>
      <c r="H45" s="6">
        <f t="shared" si="7"/>
        <v>939270.62</v>
      </c>
      <c r="I45" s="9">
        <v>939270.62</v>
      </c>
      <c r="J45" s="9">
        <v>67.2</v>
      </c>
      <c r="K45" s="9" t="s">
        <v>25</v>
      </c>
      <c r="L45" s="9">
        <v>2</v>
      </c>
      <c r="M45" s="9" t="str">
        <f t="shared" si="0"/>
        <v>Белоярский сельсовет Ачинского района</v>
      </c>
      <c r="N45" s="9" t="s">
        <v>59</v>
      </c>
      <c r="O45" s="9" t="s">
        <v>164</v>
      </c>
      <c r="P45" s="6"/>
      <c r="Q45" s="18"/>
      <c r="R45" s="18" t="s">
        <v>236</v>
      </c>
      <c r="S45" s="18" t="s">
        <v>468</v>
      </c>
      <c r="T45" s="18" t="s">
        <v>469</v>
      </c>
      <c r="U45" s="19">
        <v>35080</v>
      </c>
      <c r="V45" s="18" t="s">
        <v>237</v>
      </c>
      <c r="W45" s="18"/>
      <c r="X45" s="18"/>
    </row>
    <row r="46" spans="1:24" ht="112.5" customHeight="1" x14ac:dyDescent="0.25">
      <c r="A46" s="11">
        <v>41</v>
      </c>
      <c r="B46" s="10">
        <v>42842</v>
      </c>
      <c r="C46" s="6" t="s">
        <v>143</v>
      </c>
      <c r="D46" s="7" t="s">
        <v>16</v>
      </c>
      <c r="E46" s="6" t="s">
        <v>165</v>
      </c>
      <c r="F46" s="8">
        <v>1969</v>
      </c>
      <c r="G46" s="6" t="s">
        <v>166</v>
      </c>
      <c r="H46" s="6">
        <f t="shared" si="7"/>
        <v>354305.42</v>
      </c>
      <c r="I46" s="9">
        <v>354305.42</v>
      </c>
      <c r="J46" s="9">
        <v>31.8</v>
      </c>
      <c r="K46" s="9" t="s">
        <v>92</v>
      </c>
      <c r="L46" s="9">
        <v>1</v>
      </c>
      <c r="M46" s="9" t="str">
        <f t="shared" si="0"/>
        <v>Белоярский сельсовет Ачинского района</v>
      </c>
      <c r="N46" s="9" t="s">
        <v>59</v>
      </c>
      <c r="O46" s="9" t="s">
        <v>167</v>
      </c>
      <c r="P46" s="6"/>
      <c r="Q46" s="18"/>
      <c r="R46" s="18" t="s">
        <v>236</v>
      </c>
      <c r="S46" s="18" t="s">
        <v>260</v>
      </c>
      <c r="T46" s="18" t="s">
        <v>261</v>
      </c>
      <c r="U46" s="19">
        <v>40333</v>
      </c>
      <c r="V46" s="18" t="s">
        <v>237</v>
      </c>
      <c r="W46" s="18"/>
      <c r="X46" s="18"/>
    </row>
    <row r="47" spans="1:24" ht="112.5" customHeight="1" x14ac:dyDescent="0.25">
      <c r="A47" s="11">
        <v>42</v>
      </c>
      <c r="B47" s="10">
        <v>42842</v>
      </c>
      <c r="C47" s="6" t="s">
        <v>143</v>
      </c>
      <c r="D47" s="7" t="s">
        <v>89</v>
      </c>
      <c r="E47" s="6" t="s">
        <v>168</v>
      </c>
      <c r="F47" s="8">
        <v>1968</v>
      </c>
      <c r="G47" s="6" t="s">
        <v>169</v>
      </c>
      <c r="H47" s="6">
        <f t="shared" si="7"/>
        <v>350170</v>
      </c>
      <c r="I47" s="9">
        <v>350170</v>
      </c>
      <c r="J47" s="9">
        <v>38.799999999999997</v>
      </c>
      <c r="K47" s="9" t="s">
        <v>92</v>
      </c>
      <c r="L47" s="9">
        <v>1</v>
      </c>
      <c r="M47" s="9" t="str">
        <f t="shared" si="0"/>
        <v>Белоярский сельсовет Ачинского района</v>
      </c>
      <c r="N47" s="9" t="s">
        <v>59</v>
      </c>
      <c r="O47" s="9" t="s">
        <v>170</v>
      </c>
      <c r="P47" s="6"/>
      <c r="Q47" s="18"/>
      <c r="R47" s="18" t="s">
        <v>236</v>
      </c>
      <c r="S47" s="18" t="s">
        <v>238</v>
      </c>
      <c r="T47" s="19" t="s">
        <v>240</v>
      </c>
      <c r="U47" s="19">
        <v>44217</v>
      </c>
      <c r="V47" s="18" t="s">
        <v>237</v>
      </c>
      <c r="W47" s="18"/>
      <c r="X47" s="18"/>
    </row>
    <row r="48" spans="1:24" ht="112.5" customHeight="1" x14ac:dyDescent="0.25">
      <c r="A48" s="11">
        <v>43</v>
      </c>
      <c r="B48" s="10">
        <v>42954</v>
      </c>
      <c r="C48" s="6" t="s">
        <v>185</v>
      </c>
      <c r="D48" s="7" t="s">
        <v>89</v>
      </c>
      <c r="E48" s="6" t="s">
        <v>181</v>
      </c>
      <c r="F48" s="8">
        <v>1961</v>
      </c>
      <c r="G48" s="6" t="s">
        <v>182</v>
      </c>
      <c r="H48" s="6">
        <f t="shared" si="7"/>
        <v>344691.54</v>
      </c>
      <c r="I48" s="9">
        <v>344691.54</v>
      </c>
      <c r="J48" s="9">
        <v>31.7</v>
      </c>
      <c r="K48" s="9" t="s">
        <v>92</v>
      </c>
      <c r="L48" s="9">
        <v>1</v>
      </c>
      <c r="M48" s="9" t="str">
        <f t="shared" si="0"/>
        <v>Белоярский сельсовет Ачинского района</v>
      </c>
      <c r="N48" s="9" t="s">
        <v>59</v>
      </c>
      <c r="O48" s="9" t="s">
        <v>183</v>
      </c>
      <c r="P48" s="6"/>
      <c r="Q48" s="18"/>
      <c r="R48" s="18" t="s">
        <v>236</v>
      </c>
      <c r="S48" s="18" t="s">
        <v>431</v>
      </c>
      <c r="T48" s="18" t="s">
        <v>432</v>
      </c>
      <c r="U48" s="19">
        <v>37987</v>
      </c>
      <c r="V48" s="18" t="s">
        <v>237</v>
      </c>
      <c r="W48" s="18"/>
      <c r="X48" s="18"/>
    </row>
    <row r="49" spans="1:24" ht="112.5" customHeight="1" x14ac:dyDescent="0.25">
      <c r="A49" s="11">
        <v>44</v>
      </c>
      <c r="B49" s="10">
        <v>42999</v>
      </c>
      <c r="C49" s="6" t="s">
        <v>184</v>
      </c>
      <c r="D49" s="7" t="s">
        <v>16</v>
      </c>
      <c r="E49" s="6" t="s">
        <v>186</v>
      </c>
      <c r="F49" s="8">
        <v>1969</v>
      </c>
      <c r="G49" s="6" t="s">
        <v>187</v>
      </c>
      <c r="H49" s="6">
        <f t="shared" si="7"/>
        <v>376588.78</v>
      </c>
      <c r="I49" s="9">
        <v>376588.78</v>
      </c>
      <c r="J49" s="9">
        <v>33.799999999999997</v>
      </c>
      <c r="K49" s="9" t="s">
        <v>92</v>
      </c>
      <c r="L49" s="9">
        <v>1</v>
      </c>
      <c r="M49" s="9" t="str">
        <f t="shared" si="0"/>
        <v>Белоярский сельсовет Ачинского района</v>
      </c>
      <c r="N49" s="9" t="s">
        <v>59</v>
      </c>
      <c r="O49" s="9" t="s">
        <v>188</v>
      </c>
      <c r="P49" s="6"/>
      <c r="Q49" s="18"/>
      <c r="R49" s="18" t="s">
        <v>236</v>
      </c>
      <c r="S49" s="18" t="s">
        <v>250</v>
      </c>
      <c r="T49" s="18" t="s">
        <v>251</v>
      </c>
      <c r="U49" s="19">
        <v>37165</v>
      </c>
      <c r="V49" s="18" t="s">
        <v>237</v>
      </c>
      <c r="W49" s="18" t="s">
        <v>465</v>
      </c>
      <c r="X49" s="19">
        <v>44994</v>
      </c>
    </row>
    <row r="50" spans="1:24" ht="127.5" customHeight="1" x14ac:dyDescent="0.25">
      <c r="A50" s="11">
        <v>45</v>
      </c>
      <c r="B50" s="10">
        <v>43301</v>
      </c>
      <c r="C50" s="6" t="s">
        <v>189</v>
      </c>
      <c r="D50" s="7" t="s">
        <v>16</v>
      </c>
      <c r="E50" s="6" t="s">
        <v>190</v>
      </c>
      <c r="F50" s="8">
        <v>1962</v>
      </c>
      <c r="G50" s="6" t="s">
        <v>191</v>
      </c>
      <c r="H50" s="6">
        <f t="shared" si="7"/>
        <v>298345.32</v>
      </c>
      <c r="I50" s="9">
        <v>298345.32</v>
      </c>
      <c r="J50" s="9">
        <v>31.5</v>
      </c>
      <c r="K50" s="9" t="s">
        <v>92</v>
      </c>
      <c r="L50" s="9">
        <v>1</v>
      </c>
      <c r="M50" s="9" t="str">
        <f>$M$5</f>
        <v>Белоярский сельсовет Ачинского района</v>
      </c>
      <c r="N50" s="9" t="s">
        <v>59</v>
      </c>
      <c r="O50" s="9" t="s">
        <v>192</v>
      </c>
      <c r="P50" s="6"/>
      <c r="Q50" s="18"/>
      <c r="R50" s="18" t="s">
        <v>236</v>
      </c>
      <c r="S50" s="18" t="s">
        <v>353</v>
      </c>
      <c r="T50" s="18" t="s">
        <v>354</v>
      </c>
      <c r="U50" s="19">
        <v>37987</v>
      </c>
      <c r="V50" s="18" t="s">
        <v>237</v>
      </c>
      <c r="W50" s="18"/>
      <c r="X50" s="18"/>
    </row>
    <row r="51" spans="1:24" ht="112.5" customHeight="1" x14ac:dyDescent="0.25">
      <c r="A51" s="11">
        <v>46</v>
      </c>
      <c r="B51" s="10">
        <v>43301</v>
      </c>
      <c r="C51" s="6" t="s">
        <v>189</v>
      </c>
      <c r="D51" s="7" t="s">
        <v>16</v>
      </c>
      <c r="E51" s="6" t="s">
        <v>193</v>
      </c>
      <c r="F51" s="8">
        <v>1961</v>
      </c>
      <c r="G51" s="6" t="s">
        <v>194</v>
      </c>
      <c r="H51" s="6">
        <f t="shared" si="7"/>
        <v>263155.06</v>
      </c>
      <c r="I51" s="9">
        <v>263155.06</v>
      </c>
      <c r="J51" s="9">
        <v>31.7</v>
      </c>
      <c r="K51" s="9" t="s">
        <v>92</v>
      </c>
      <c r="L51" s="9">
        <v>1</v>
      </c>
      <c r="M51" s="9" t="b">
        <f>Y41=$M$5</f>
        <v>0</v>
      </c>
      <c r="N51" s="9" t="s">
        <v>59</v>
      </c>
      <c r="O51" s="9" t="s">
        <v>195</v>
      </c>
      <c r="P51" s="6"/>
      <c r="Q51" s="18"/>
      <c r="R51" s="18" t="s">
        <v>236</v>
      </c>
      <c r="S51" s="18" t="s">
        <v>446</v>
      </c>
      <c r="T51" s="19" t="s">
        <v>239</v>
      </c>
      <c r="U51" s="19">
        <v>37987</v>
      </c>
      <c r="V51" s="18" t="s">
        <v>237</v>
      </c>
      <c r="W51" s="18"/>
      <c r="X51" s="18"/>
    </row>
    <row r="52" spans="1:24" ht="112.5" customHeight="1" x14ac:dyDescent="0.25">
      <c r="A52" s="11">
        <v>47</v>
      </c>
      <c r="B52" s="10">
        <v>43389</v>
      </c>
      <c r="C52" s="6" t="s">
        <v>215</v>
      </c>
      <c r="D52" s="7" t="s">
        <v>16</v>
      </c>
      <c r="E52" s="6" t="s">
        <v>216</v>
      </c>
      <c r="F52" s="8">
        <v>1959</v>
      </c>
      <c r="G52" s="6" t="s">
        <v>217</v>
      </c>
      <c r="H52" s="6">
        <f t="shared" si="7"/>
        <v>359086.08000000002</v>
      </c>
      <c r="I52" s="9">
        <v>359086.08000000002</v>
      </c>
      <c r="J52" s="9">
        <v>45.4</v>
      </c>
      <c r="K52" s="9" t="s">
        <v>92</v>
      </c>
      <c r="L52" s="9">
        <v>1</v>
      </c>
      <c r="M52" s="9" t="str">
        <f t="shared" si="0"/>
        <v>Белоярский сельсовет Ачинского района</v>
      </c>
      <c r="N52" s="9" t="s">
        <v>59</v>
      </c>
      <c r="O52" s="9" t="s">
        <v>218</v>
      </c>
      <c r="P52" s="6"/>
      <c r="Q52" s="18"/>
      <c r="R52" s="18" t="s">
        <v>236</v>
      </c>
      <c r="S52" s="18" t="s">
        <v>437</v>
      </c>
      <c r="T52" s="18" t="s">
        <v>438</v>
      </c>
      <c r="U52" s="19">
        <v>37361</v>
      </c>
      <c r="V52" s="18" t="s">
        <v>237</v>
      </c>
      <c r="W52" s="18"/>
      <c r="X52" s="18"/>
    </row>
    <row r="53" spans="1:24" s="30" customFormat="1" ht="112.5" customHeight="1" x14ac:dyDescent="0.25">
      <c r="A53" s="11">
        <v>48</v>
      </c>
      <c r="B53" s="10">
        <v>44867</v>
      </c>
      <c r="C53" s="6" t="s">
        <v>406</v>
      </c>
      <c r="D53" s="7" t="s">
        <v>407</v>
      </c>
      <c r="E53" s="6" t="s">
        <v>408</v>
      </c>
      <c r="F53" s="8">
        <v>1959</v>
      </c>
      <c r="G53" s="6" t="s">
        <v>409</v>
      </c>
      <c r="H53" s="6">
        <v>2062044.25</v>
      </c>
      <c r="I53" s="9">
        <v>2062044.25</v>
      </c>
      <c r="J53" s="9">
        <v>108.1</v>
      </c>
      <c r="K53" s="9" t="s">
        <v>25</v>
      </c>
      <c r="L53" s="9">
        <v>1</v>
      </c>
      <c r="M53" s="9" t="s">
        <v>226</v>
      </c>
      <c r="N53" s="9" t="s">
        <v>59</v>
      </c>
      <c r="O53" s="9" t="s">
        <v>417</v>
      </c>
      <c r="P53" s="6"/>
      <c r="Q53" s="18"/>
      <c r="R53" s="18"/>
      <c r="S53" s="18"/>
      <c r="T53" s="18"/>
      <c r="U53" s="18"/>
      <c r="V53" s="18"/>
      <c r="W53" s="18"/>
      <c r="X53" s="18"/>
    </row>
    <row r="54" spans="1:24" s="30" customFormat="1" ht="112.5" customHeight="1" x14ac:dyDescent="0.25">
      <c r="A54" s="11">
        <v>49</v>
      </c>
      <c r="B54" s="10">
        <v>44893</v>
      </c>
      <c r="C54" s="6" t="s">
        <v>426</v>
      </c>
      <c r="D54" s="7" t="s">
        <v>427</v>
      </c>
      <c r="E54" s="6" t="s">
        <v>428</v>
      </c>
      <c r="F54" s="8">
        <v>1972</v>
      </c>
      <c r="G54" s="6" t="s">
        <v>429</v>
      </c>
      <c r="H54" s="6">
        <v>2670902.4300000002</v>
      </c>
      <c r="I54" s="9">
        <v>2670902.4300000002</v>
      </c>
      <c r="J54" s="9">
        <v>283.60000000000002</v>
      </c>
      <c r="K54" s="9" t="s">
        <v>25</v>
      </c>
      <c r="L54" s="9">
        <v>1</v>
      </c>
      <c r="M54" s="9" t="s">
        <v>226</v>
      </c>
      <c r="N54" s="9" t="s">
        <v>59</v>
      </c>
      <c r="O54" s="9" t="s">
        <v>430</v>
      </c>
      <c r="P54" s="6"/>
      <c r="Q54" s="18"/>
      <c r="R54" s="18"/>
      <c r="S54" s="18"/>
      <c r="T54" s="18"/>
      <c r="U54" s="18"/>
      <c r="V54" s="18"/>
      <c r="W54" s="18"/>
      <c r="X54" s="18"/>
    </row>
    <row r="55" spans="1:24" ht="14.2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>
        <f>SUM(J5:J54)</f>
        <v>2207.4999999999995</v>
      </c>
      <c r="K55" s="4"/>
      <c r="L55" s="4"/>
      <c r="M55" s="4"/>
      <c r="N55" s="4"/>
      <c r="O55" s="4"/>
      <c r="P55" s="17"/>
      <c r="Q55" s="18"/>
      <c r="R55" s="18"/>
      <c r="S55" s="18"/>
      <c r="T55" s="18"/>
      <c r="U55" s="18"/>
      <c r="V55" s="18"/>
      <c r="W55" s="18"/>
      <c r="X55" s="18"/>
    </row>
    <row r="56" spans="1:24" ht="18.75" x14ac:dyDescent="0.3">
      <c r="B56" s="2"/>
    </row>
    <row r="57" spans="1:24" ht="15.75" x14ac:dyDescent="0.25">
      <c r="B57" s="1" t="s">
        <v>60</v>
      </c>
      <c r="L57" s="1" t="s">
        <v>222</v>
      </c>
    </row>
    <row r="58" spans="1:24" x14ac:dyDescent="0.25">
      <c r="B58" s="3"/>
    </row>
    <row r="59" spans="1:24" x14ac:dyDescent="0.25">
      <c r="B59" s="3"/>
    </row>
  </sheetData>
  <mergeCells count="13">
    <mergeCell ref="A1:X1"/>
    <mergeCell ref="A2:A3"/>
    <mergeCell ref="B3:P3"/>
    <mergeCell ref="B2:X2"/>
    <mergeCell ref="R3:X3"/>
    <mergeCell ref="Q3:Q5"/>
    <mergeCell ref="R4:R5"/>
    <mergeCell ref="S4:S5"/>
    <mergeCell ref="V4:V5"/>
    <mergeCell ref="W4:W5"/>
    <mergeCell ref="X4:X5"/>
    <mergeCell ref="T4:T5"/>
    <mergeCell ref="U4:U5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rowBreaks count="1" manualBreakCount="1">
    <brk id="49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selection activeCell="G12" sqref="G12"/>
    </sheetView>
  </sheetViews>
  <sheetFormatPr defaultRowHeight="15" x14ac:dyDescent="0.25"/>
  <cols>
    <col min="2" max="2" width="11.28515625" bestFit="1" customWidth="1"/>
    <col min="13" max="13" width="14" customWidth="1"/>
    <col min="17" max="17" width="11.28515625" bestFit="1" customWidth="1"/>
  </cols>
  <sheetData>
    <row r="1" spans="1:23" x14ac:dyDescent="0.25">
      <c r="A1" s="4"/>
      <c r="B1" s="54" t="s">
        <v>309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23" ht="96.75" customHeight="1" x14ac:dyDescent="0.25">
      <c r="A2" s="62" t="s">
        <v>180</v>
      </c>
      <c r="B2" s="62" t="s">
        <v>283</v>
      </c>
      <c r="C2" s="70" t="s">
        <v>3</v>
      </c>
      <c r="D2" s="62" t="s">
        <v>35</v>
      </c>
      <c r="E2" s="62" t="s">
        <v>5</v>
      </c>
      <c r="F2" s="62" t="s">
        <v>312</v>
      </c>
      <c r="G2" s="62" t="s">
        <v>7</v>
      </c>
      <c r="H2" s="62" t="s">
        <v>264</v>
      </c>
      <c r="I2" s="62" t="s">
        <v>36</v>
      </c>
      <c r="J2" s="62" t="s">
        <v>8</v>
      </c>
      <c r="K2" s="70" t="s">
        <v>37</v>
      </c>
      <c r="L2" s="70" t="s">
        <v>313</v>
      </c>
      <c r="M2" s="70" t="s">
        <v>63</v>
      </c>
      <c r="N2" s="70" t="s">
        <v>314</v>
      </c>
      <c r="O2" s="64" t="s">
        <v>276</v>
      </c>
      <c r="P2" s="65"/>
      <c r="Q2" s="65"/>
      <c r="R2" s="65"/>
      <c r="S2" s="65"/>
      <c r="T2" s="65"/>
      <c r="U2" s="64" t="s">
        <v>306</v>
      </c>
      <c r="V2" s="65"/>
      <c r="W2" s="66" t="s">
        <v>280</v>
      </c>
    </row>
    <row r="3" spans="1:23" s="30" customFormat="1" ht="112.5" x14ac:dyDescent="0.25">
      <c r="A3" s="63"/>
      <c r="B3" s="63"/>
      <c r="C3" s="71"/>
      <c r="D3" s="63"/>
      <c r="E3" s="63"/>
      <c r="F3" s="72"/>
      <c r="G3" s="63"/>
      <c r="H3" s="63"/>
      <c r="I3" s="63"/>
      <c r="J3" s="63"/>
      <c r="K3" s="71"/>
      <c r="L3" s="71"/>
      <c r="M3" s="71"/>
      <c r="N3" s="71"/>
      <c r="O3" s="32" t="s">
        <v>277</v>
      </c>
      <c r="P3" s="32" t="s">
        <v>278</v>
      </c>
      <c r="Q3" s="32" t="s">
        <v>232</v>
      </c>
      <c r="R3" s="32" t="s">
        <v>231</v>
      </c>
      <c r="S3" s="32" t="s">
        <v>311</v>
      </c>
      <c r="T3" s="32" t="s">
        <v>234</v>
      </c>
      <c r="U3" s="32" t="s">
        <v>279</v>
      </c>
      <c r="V3" s="32" t="s">
        <v>234</v>
      </c>
      <c r="W3" s="67"/>
    </row>
    <row r="4" spans="1:23" ht="101.25" x14ac:dyDescent="0.25">
      <c r="A4" s="11">
        <v>1</v>
      </c>
      <c r="B4" s="5">
        <v>40868</v>
      </c>
      <c r="C4" s="6" t="s">
        <v>38</v>
      </c>
      <c r="D4" s="7" t="s">
        <v>39</v>
      </c>
      <c r="E4" s="6" t="s">
        <v>40</v>
      </c>
      <c r="F4" s="9" t="s">
        <v>317</v>
      </c>
      <c r="G4" s="9" t="s">
        <v>41</v>
      </c>
      <c r="H4" s="9" t="s">
        <v>316</v>
      </c>
      <c r="I4" s="9">
        <v>1350.09</v>
      </c>
      <c r="J4" s="9">
        <v>15001</v>
      </c>
      <c r="K4" s="9" t="s">
        <v>42</v>
      </c>
      <c r="L4" s="9" t="s">
        <v>59</v>
      </c>
      <c r="M4" s="9" t="s">
        <v>315</v>
      </c>
      <c r="N4" s="9"/>
      <c r="O4" s="31"/>
      <c r="P4" s="31"/>
      <c r="Q4" s="31"/>
      <c r="R4" s="31"/>
      <c r="S4" s="31"/>
      <c r="T4" s="31"/>
      <c r="U4" s="31"/>
      <c r="V4" s="31"/>
      <c r="W4" s="31"/>
    </row>
    <row r="5" spans="1:23" ht="112.5" x14ac:dyDescent="0.25">
      <c r="A5" s="11">
        <v>2</v>
      </c>
      <c r="B5" s="5">
        <v>43200</v>
      </c>
      <c r="C5" s="6" t="s">
        <v>197</v>
      </c>
      <c r="D5" s="7" t="s">
        <v>39</v>
      </c>
      <c r="E5" s="6" t="s">
        <v>43</v>
      </c>
      <c r="F5" s="9" t="s">
        <v>318</v>
      </c>
      <c r="G5" s="9" t="s">
        <v>44</v>
      </c>
      <c r="H5" s="9" t="s">
        <v>316</v>
      </c>
      <c r="I5" s="9">
        <v>2787699.39</v>
      </c>
      <c r="J5" s="9">
        <v>652857</v>
      </c>
      <c r="K5" s="9" t="s">
        <v>196</v>
      </c>
      <c r="L5" s="9" t="s">
        <v>59</v>
      </c>
      <c r="M5" s="9"/>
      <c r="N5" s="9" t="str">
        <f>[1]Лист1!L58</f>
        <v>24:02:0502003:400-24/097/2018-1 от 15.02.2018</v>
      </c>
      <c r="O5" s="31"/>
      <c r="P5" s="31"/>
      <c r="Q5" s="31"/>
      <c r="R5" s="31"/>
      <c r="S5" s="31"/>
      <c r="T5" s="31"/>
      <c r="U5" s="31"/>
      <c r="V5" s="31"/>
      <c r="W5" s="31"/>
    </row>
    <row r="6" spans="1:23" ht="112.5" x14ac:dyDescent="0.25">
      <c r="A6" s="11">
        <v>3</v>
      </c>
      <c r="B6" s="5">
        <v>43200</v>
      </c>
      <c r="C6" s="6" t="s">
        <v>197</v>
      </c>
      <c r="D6" s="7" t="s">
        <v>39</v>
      </c>
      <c r="E6" s="6" t="s">
        <v>45</v>
      </c>
      <c r="F6" s="9" t="s">
        <v>318</v>
      </c>
      <c r="G6" s="9" t="s">
        <v>46</v>
      </c>
      <c r="H6" s="9" t="s">
        <v>316</v>
      </c>
      <c r="I6" s="9">
        <v>1563618.49</v>
      </c>
      <c r="J6" s="9">
        <v>366187</v>
      </c>
      <c r="K6" s="9" t="s">
        <v>196</v>
      </c>
      <c r="L6" s="9" t="s">
        <v>59</v>
      </c>
      <c r="M6" s="9"/>
      <c r="N6" s="9" t="str">
        <f>[1]Лист1!L59</f>
        <v>24:02:0502003:401-24/102/2018-1 от 16.02.2018</v>
      </c>
      <c r="O6" s="40" t="s">
        <v>369</v>
      </c>
      <c r="P6" s="41" t="s">
        <v>370</v>
      </c>
      <c r="Q6" s="42">
        <v>44719</v>
      </c>
      <c r="R6" s="41" t="s">
        <v>379</v>
      </c>
      <c r="S6" s="41" t="s">
        <v>372</v>
      </c>
      <c r="T6" s="31"/>
      <c r="U6" s="31"/>
      <c r="V6" s="31"/>
      <c r="W6" s="31"/>
    </row>
    <row r="7" spans="1:23" ht="112.5" x14ac:dyDescent="0.25">
      <c r="A7" s="11">
        <v>4</v>
      </c>
      <c r="B7" s="5">
        <v>43200</v>
      </c>
      <c r="C7" s="6" t="s">
        <v>197</v>
      </c>
      <c r="D7" s="7" t="s">
        <v>39</v>
      </c>
      <c r="E7" s="6" t="s">
        <v>47</v>
      </c>
      <c r="F7" s="9" t="s">
        <v>318</v>
      </c>
      <c r="G7" s="9" t="s">
        <v>48</v>
      </c>
      <c r="H7" s="9" t="s">
        <v>316</v>
      </c>
      <c r="I7" s="9">
        <v>657972.84</v>
      </c>
      <c r="J7" s="9">
        <v>154092</v>
      </c>
      <c r="K7" s="9" t="s">
        <v>196</v>
      </c>
      <c r="L7" s="9" t="s">
        <v>59</v>
      </c>
      <c r="M7" s="9"/>
      <c r="N7" s="9" t="str">
        <f>[1]Лист1!L60</f>
        <v>24:02:0502003:399-24/097/2018-1 от 15.02.2018</v>
      </c>
      <c r="O7" s="20" t="s">
        <v>369</v>
      </c>
      <c r="P7" s="7" t="s">
        <v>370</v>
      </c>
      <c r="Q7" s="23">
        <v>44719</v>
      </c>
      <c r="R7" s="7" t="s">
        <v>378</v>
      </c>
      <c r="S7" s="7" t="s">
        <v>372</v>
      </c>
      <c r="T7" s="31"/>
      <c r="U7" s="31"/>
      <c r="V7" s="31"/>
      <c r="W7" s="31"/>
    </row>
    <row r="8" spans="1:23" ht="236.25" x14ac:dyDescent="0.25">
      <c r="A8" s="11">
        <v>5</v>
      </c>
      <c r="B8" s="5">
        <v>42186</v>
      </c>
      <c r="C8" s="6" t="s">
        <v>49</v>
      </c>
      <c r="D8" s="7" t="s">
        <v>39</v>
      </c>
      <c r="E8" s="6" t="s">
        <v>50</v>
      </c>
      <c r="F8" s="9" t="s">
        <v>319</v>
      </c>
      <c r="G8" s="9" t="s">
        <v>51</v>
      </c>
      <c r="H8" s="9" t="s">
        <v>316</v>
      </c>
      <c r="I8" s="9">
        <v>12750</v>
      </c>
      <c r="J8" s="9">
        <v>600</v>
      </c>
      <c r="K8" s="9" t="s">
        <v>15</v>
      </c>
      <c r="L8" s="9" t="s">
        <v>59</v>
      </c>
      <c r="M8" s="9" t="s">
        <v>321</v>
      </c>
      <c r="N8" s="9" t="s">
        <v>320</v>
      </c>
      <c r="O8" s="31"/>
      <c r="P8" s="31"/>
      <c r="Q8" s="31"/>
      <c r="R8" s="31"/>
      <c r="S8" s="31"/>
      <c r="T8" s="31"/>
      <c r="U8" s="31"/>
      <c r="V8" s="31"/>
      <c r="W8" s="31"/>
    </row>
    <row r="9" spans="1:23" ht="123.75" x14ac:dyDescent="0.25">
      <c r="A9" s="11">
        <v>6</v>
      </c>
      <c r="B9" s="5">
        <v>42209</v>
      </c>
      <c r="C9" s="6" t="s">
        <v>52</v>
      </c>
      <c r="D9" s="7" t="s">
        <v>39</v>
      </c>
      <c r="E9" s="6" t="s">
        <v>53</v>
      </c>
      <c r="F9" s="9" t="s">
        <v>319</v>
      </c>
      <c r="G9" s="9" t="s">
        <v>54</v>
      </c>
      <c r="H9" s="9" t="s">
        <v>316</v>
      </c>
      <c r="I9" s="9">
        <v>22214.400000000001</v>
      </c>
      <c r="J9" s="9">
        <v>960</v>
      </c>
      <c r="K9" s="9" t="s">
        <v>15</v>
      </c>
      <c r="L9" s="9" t="s">
        <v>59</v>
      </c>
      <c r="M9" s="9" t="s">
        <v>322</v>
      </c>
      <c r="N9" s="9" t="s">
        <v>323</v>
      </c>
      <c r="O9" s="31"/>
      <c r="P9" s="31"/>
      <c r="Q9" s="31"/>
      <c r="R9" s="31"/>
      <c r="S9" s="31"/>
      <c r="T9" s="31"/>
      <c r="U9" s="31"/>
      <c r="V9" s="31"/>
      <c r="W9" s="31"/>
    </row>
    <row r="10" spans="1:23" ht="90" x14ac:dyDescent="0.25">
      <c r="A10" s="11">
        <v>7</v>
      </c>
      <c r="B10" s="5">
        <v>42397</v>
      </c>
      <c r="C10" s="6" t="s">
        <v>55</v>
      </c>
      <c r="D10" s="7" t="s">
        <v>39</v>
      </c>
      <c r="E10" s="6" t="s">
        <v>56</v>
      </c>
      <c r="F10" s="9" t="s">
        <v>319</v>
      </c>
      <c r="G10" s="9" t="s">
        <v>57</v>
      </c>
      <c r="H10" s="9" t="s">
        <v>316</v>
      </c>
      <c r="I10" s="9">
        <v>12750</v>
      </c>
      <c r="J10" s="9">
        <v>600</v>
      </c>
      <c r="K10" s="9" t="s">
        <v>15</v>
      </c>
      <c r="L10" s="9" t="s">
        <v>59</v>
      </c>
      <c r="M10" s="9" t="s">
        <v>324</v>
      </c>
      <c r="N10" s="9" t="s">
        <v>325</v>
      </c>
      <c r="O10" s="31"/>
      <c r="P10" s="31"/>
      <c r="Q10" s="31"/>
      <c r="R10" s="31"/>
      <c r="S10" s="31"/>
      <c r="T10" s="31"/>
      <c r="U10" s="31"/>
      <c r="V10" s="31"/>
      <c r="W10" s="31"/>
    </row>
    <row r="11" spans="1:23" ht="112.5" x14ac:dyDescent="0.25">
      <c r="A11" s="11">
        <v>8</v>
      </c>
      <c r="B11" s="5">
        <v>43200</v>
      </c>
      <c r="C11" s="6" t="s">
        <v>198</v>
      </c>
      <c r="D11" s="7" t="s">
        <v>39</v>
      </c>
      <c r="E11" s="6" t="s">
        <v>199</v>
      </c>
      <c r="F11" s="9" t="s">
        <v>326</v>
      </c>
      <c r="G11" s="9" t="s">
        <v>200</v>
      </c>
      <c r="H11" s="9" t="s">
        <v>316</v>
      </c>
      <c r="I11" s="9">
        <v>2637002.94</v>
      </c>
      <c r="J11" s="9">
        <v>3434</v>
      </c>
      <c r="K11" s="9" t="s">
        <v>15</v>
      </c>
      <c r="L11" s="9" t="s">
        <v>327</v>
      </c>
      <c r="M11" s="9"/>
      <c r="N11" s="9" t="str">
        <f>[1]Лист1!L64</f>
        <v>24:02:0502001:57-24/109/2018-2 от 14.02.2018</v>
      </c>
      <c r="O11" s="31"/>
      <c r="P11" s="31"/>
      <c r="Q11" s="31"/>
      <c r="R11" s="31"/>
      <c r="S11" s="31"/>
      <c r="T11" s="31"/>
      <c r="U11" s="31"/>
      <c r="V11" s="31"/>
      <c r="W11" s="31"/>
    </row>
    <row r="12" spans="1:23" ht="112.5" x14ac:dyDescent="0.25">
      <c r="A12" s="11">
        <v>9</v>
      </c>
      <c r="B12" s="5">
        <v>43200</v>
      </c>
      <c r="C12" s="6" t="s">
        <v>198</v>
      </c>
      <c r="D12" s="7" t="s">
        <v>39</v>
      </c>
      <c r="E12" s="6" t="s">
        <v>199</v>
      </c>
      <c r="F12" s="9" t="s">
        <v>328</v>
      </c>
      <c r="G12" s="9" t="s">
        <v>201</v>
      </c>
      <c r="H12" s="9" t="s">
        <v>316</v>
      </c>
      <c r="I12" s="9">
        <v>2723008.86</v>
      </c>
      <c r="J12" s="9">
        <v>3546</v>
      </c>
      <c r="K12" s="9" t="s">
        <v>15</v>
      </c>
      <c r="L12" s="9"/>
      <c r="M12" s="9"/>
      <c r="N12" s="9" t="str">
        <f>[1]Лист1!L65</f>
        <v>24:02:0502001:51-КУВД-001/2018-169315:1 от 26.02.2018</v>
      </c>
      <c r="O12" s="31"/>
      <c r="P12" s="31"/>
      <c r="Q12" s="31"/>
      <c r="R12" s="31"/>
      <c r="S12" s="31"/>
      <c r="T12" s="31"/>
      <c r="U12" s="31"/>
      <c r="V12" s="31"/>
      <c r="W12" s="31"/>
    </row>
    <row r="13" spans="1:23" ht="112.5" x14ac:dyDescent="0.25">
      <c r="A13" s="11">
        <v>10</v>
      </c>
      <c r="B13" s="5">
        <v>43200</v>
      </c>
      <c r="C13" s="6" t="s">
        <v>198</v>
      </c>
      <c r="D13" s="7" t="s">
        <v>39</v>
      </c>
      <c r="E13" s="6" t="s">
        <v>199</v>
      </c>
      <c r="F13" s="9" t="s">
        <v>329</v>
      </c>
      <c r="G13" s="9" t="s">
        <v>202</v>
      </c>
      <c r="H13" s="9" t="s">
        <v>316</v>
      </c>
      <c r="I13" s="9">
        <v>1075016</v>
      </c>
      <c r="J13" s="9">
        <v>3250</v>
      </c>
      <c r="K13" s="9" t="s">
        <v>15</v>
      </c>
      <c r="L13" s="9"/>
      <c r="M13" s="9"/>
      <c r="N13" s="9" t="str">
        <f>[1]Лист1!L66</f>
        <v>24:02:0502001:52-КУВД-001/2018-169269:1 от 26.02.2018</v>
      </c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12.5" x14ac:dyDescent="0.25">
      <c r="A14" s="11">
        <v>11</v>
      </c>
      <c r="B14" s="5">
        <v>43200</v>
      </c>
      <c r="C14" s="6" t="s">
        <v>198</v>
      </c>
      <c r="D14" s="7" t="s">
        <v>39</v>
      </c>
      <c r="E14" s="6" t="s">
        <v>199</v>
      </c>
      <c r="F14" s="9" t="s">
        <v>326</v>
      </c>
      <c r="G14" s="9" t="s">
        <v>203</v>
      </c>
      <c r="H14" s="9" t="s">
        <v>316</v>
      </c>
      <c r="I14" s="9">
        <v>2431203.06</v>
      </c>
      <c r="J14" s="9">
        <v>3166</v>
      </c>
      <c r="K14" s="9" t="s">
        <v>15</v>
      </c>
      <c r="L14" s="9"/>
      <c r="M14" s="9"/>
      <c r="N14" s="9" t="str">
        <f>[1]Лист1!L67</f>
        <v>24:02:0502001:53-24/095/2018-2 от 28.02.2018</v>
      </c>
      <c r="O14" s="31"/>
      <c r="P14" s="31"/>
      <c r="Q14" s="31"/>
      <c r="R14" s="31"/>
      <c r="S14" s="31"/>
      <c r="T14" s="31"/>
      <c r="U14" s="31"/>
      <c r="V14" s="31"/>
      <c r="W14" s="31"/>
    </row>
    <row r="15" spans="1:23" ht="112.5" x14ac:dyDescent="0.25">
      <c r="A15" s="11">
        <v>12</v>
      </c>
      <c r="B15" s="5">
        <v>43200</v>
      </c>
      <c r="C15" s="6" t="s">
        <v>198</v>
      </c>
      <c r="D15" s="7" t="s">
        <v>39</v>
      </c>
      <c r="E15" s="6" t="s">
        <v>199</v>
      </c>
      <c r="F15" s="9" t="s">
        <v>328</v>
      </c>
      <c r="G15" s="9" t="s">
        <v>204</v>
      </c>
      <c r="H15" s="9" t="s">
        <v>316</v>
      </c>
      <c r="I15" s="9">
        <v>2495707.5</v>
      </c>
      <c r="J15" s="9">
        <v>3250</v>
      </c>
      <c r="K15" s="9" t="s">
        <v>15</v>
      </c>
      <c r="L15" s="9"/>
      <c r="M15" s="9"/>
      <c r="N15" s="9" t="str">
        <f>[1]Лист1!L68</f>
        <v>24:02:0502001:54-24/102/2018-2 от 22.02.2018</v>
      </c>
      <c r="O15" s="31"/>
      <c r="P15" s="31"/>
      <c r="Q15" s="31"/>
      <c r="R15" s="31"/>
      <c r="S15" s="31"/>
      <c r="T15" s="31"/>
      <c r="U15" s="31"/>
      <c r="V15" s="31"/>
      <c r="W15" s="31"/>
    </row>
    <row r="16" spans="1:23" ht="225" x14ac:dyDescent="0.25">
      <c r="A16" s="11">
        <v>13</v>
      </c>
      <c r="B16" s="5">
        <v>43213</v>
      </c>
      <c r="C16" s="6" t="s">
        <v>205</v>
      </c>
      <c r="D16" s="7" t="s">
        <v>39</v>
      </c>
      <c r="E16" s="6" t="s">
        <v>206</v>
      </c>
      <c r="F16" s="9" t="s">
        <v>318</v>
      </c>
      <c r="G16" s="9" t="s">
        <v>207</v>
      </c>
      <c r="H16" s="9" t="s">
        <v>316</v>
      </c>
      <c r="I16" s="9">
        <v>490776</v>
      </c>
      <c r="J16" s="9">
        <v>101400</v>
      </c>
      <c r="K16" s="9" t="s">
        <v>15</v>
      </c>
      <c r="L16" s="9" t="s">
        <v>331</v>
      </c>
      <c r="M16" s="9"/>
      <c r="N16" s="9" t="str">
        <f>[1]Лист1!L69</f>
        <v>24:02:0502003:312-24/105/2018-8 от 04.04.2018</v>
      </c>
      <c r="O16" s="20" t="s">
        <v>369</v>
      </c>
      <c r="P16" s="7" t="s">
        <v>370</v>
      </c>
      <c r="Q16" s="23">
        <v>44719</v>
      </c>
      <c r="R16" s="7" t="s">
        <v>371</v>
      </c>
      <c r="S16" s="7" t="s">
        <v>372</v>
      </c>
      <c r="T16" s="31"/>
      <c r="U16" s="31"/>
      <c r="V16" s="31"/>
      <c r="W16" s="31"/>
    </row>
    <row r="17" spans="1:23" ht="258.75" x14ac:dyDescent="0.25">
      <c r="A17" s="11">
        <v>14</v>
      </c>
      <c r="B17" s="5">
        <v>43213</v>
      </c>
      <c r="C17" s="6" t="s">
        <v>205</v>
      </c>
      <c r="D17" s="7" t="s">
        <v>39</v>
      </c>
      <c r="E17" s="6" t="s">
        <v>208</v>
      </c>
      <c r="F17" s="9" t="s">
        <v>318</v>
      </c>
      <c r="G17" s="9" t="s">
        <v>209</v>
      </c>
      <c r="H17" s="9" t="s">
        <v>316</v>
      </c>
      <c r="I17" s="9">
        <v>569772</v>
      </c>
      <c r="J17" s="9">
        <v>129200</v>
      </c>
      <c r="K17" s="9" t="s">
        <v>15</v>
      </c>
      <c r="L17" s="9" t="s">
        <v>331</v>
      </c>
      <c r="M17" s="9"/>
      <c r="N17" s="9" t="str">
        <f>[1]Лист1!L70</f>
        <v>24:02:0502002:64-24/108/2018-8 от 04.04.2018</v>
      </c>
      <c r="O17" s="31"/>
      <c r="P17" s="31"/>
      <c r="Q17" s="31"/>
      <c r="R17" s="31"/>
      <c r="S17" s="31"/>
      <c r="T17" s="31"/>
      <c r="U17" s="31"/>
      <c r="V17" s="31"/>
      <c r="W17" s="31"/>
    </row>
    <row r="18" spans="1:23" ht="247.5" x14ac:dyDescent="0.25">
      <c r="A18" s="11">
        <v>15</v>
      </c>
      <c r="B18" s="5">
        <v>43213</v>
      </c>
      <c r="C18" s="6" t="s">
        <v>205</v>
      </c>
      <c r="D18" s="7" t="s">
        <v>39</v>
      </c>
      <c r="E18" s="6" t="s">
        <v>210</v>
      </c>
      <c r="F18" s="9" t="s">
        <v>318</v>
      </c>
      <c r="G18" s="9" t="s">
        <v>211</v>
      </c>
      <c r="H18" s="9" t="s">
        <v>316</v>
      </c>
      <c r="I18" s="9">
        <v>556600</v>
      </c>
      <c r="J18" s="9">
        <v>115000</v>
      </c>
      <c r="K18" s="9" t="s">
        <v>15</v>
      </c>
      <c r="L18" s="9" t="s">
        <v>331</v>
      </c>
      <c r="M18" s="9"/>
      <c r="N18" s="9" t="str">
        <f>[1]Лист1!L71</f>
        <v>24:02:0502003:308-24/118/2018-8 от 04.04.2018</v>
      </c>
      <c r="O18" s="31"/>
      <c r="P18" s="31"/>
      <c r="Q18" s="31"/>
      <c r="R18" s="31"/>
      <c r="S18" s="31"/>
      <c r="T18" s="31"/>
      <c r="U18" s="31"/>
      <c r="V18" s="31"/>
      <c r="W18" s="31"/>
    </row>
    <row r="19" spans="1:23" ht="247.5" x14ac:dyDescent="0.25">
      <c r="A19" s="11">
        <v>16</v>
      </c>
      <c r="B19" s="5">
        <v>43223</v>
      </c>
      <c r="C19" s="6" t="s">
        <v>212</v>
      </c>
      <c r="D19" s="7" t="s">
        <v>39</v>
      </c>
      <c r="E19" s="6" t="s">
        <v>213</v>
      </c>
      <c r="F19" s="9" t="s">
        <v>318</v>
      </c>
      <c r="G19" s="9" t="s">
        <v>214</v>
      </c>
      <c r="H19" s="9"/>
      <c r="I19" s="9">
        <v>490776</v>
      </c>
      <c r="J19" s="9">
        <v>101400</v>
      </c>
      <c r="K19" s="9" t="s">
        <v>15</v>
      </c>
      <c r="L19" s="9" t="s">
        <v>331</v>
      </c>
      <c r="M19" s="9"/>
      <c r="N19" s="9" t="str">
        <f>[1]Лист1!L72</f>
        <v>24:02:0502003:307-24/107/2018-8 от 16.04.2018</v>
      </c>
      <c r="O19" s="7" t="s">
        <v>369</v>
      </c>
      <c r="P19" s="7" t="s">
        <v>370</v>
      </c>
      <c r="Q19" s="36">
        <v>44719</v>
      </c>
      <c r="R19" s="7" t="s">
        <v>371</v>
      </c>
      <c r="S19" s="7" t="s">
        <v>372</v>
      </c>
      <c r="T19" s="7"/>
      <c r="U19" s="7"/>
      <c r="V19" s="7"/>
      <c r="W19" s="7"/>
    </row>
    <row r="20" spans="1:23" ht="236.25" x14ac:dyDescent="0.25">
      <c r="A20" s="11">
        <v>17</v>
      </c>
      <c r="B20" s="5">
        <v>43483</v>
      </c>
      <c r="C20" s="6" t="s">
        <v>219</v>
      </c>
      <c r="D20" s="7" t="s">
        <v>39</v>
      </c>
      <c r="E20" s="6" t="s">
        <v>220</v>
      </c>
      <c r="F20" s="9" t="s">
        <v>330</v>
      </c>
      <c r="G20" s="9" t="s">
        <v>221</v>
      </c>
      <c r="H20" s="9" t="s">
        <v>316</v>
      </c>
      <c r="I20" s="9">
        <v>27485250</v>
      </c>
      <c r="J20" s="9">
        <v>42285</v>
      </c>
      <c r="K20" s="9" t="s">
        <v>196</v>
      </c>
      <c r="L20" s="9" t="s">
        <v>331</v>
      </c>
      <c r="M20" s="9"/>
      <c r="N20" s="9" t="str">
        <f>[1]Лист1!L73</f>
        <v>24:02:0703001:20-24/118/2018-2 от 23.10.2018</v>
      </c>
      <c r="O20" s="31"/>
      <c r="P20" s="31"/>
      <c r="Q20" s="31"/>
      <c r="R20" s="31"/>
      <c r="S20" s="31"/>
      <c r="T20" s="31"/>
      <c r="U20" s="31"/>
      <c r="V20" s="31"/>
      <c r="W20" s="31"/>
    </row>
    <row r="21" spans="1:23" s="30" customFormat="1" ht="123.75" customHeight="1" x14ac:dyDescent="0.25">
      <c r="A21" s="11">
        <v>18</v>
      </c>
      <c r="B21" s="5">
        <v>44630</v>
      </c>
      <c r="C21" s="6" t="s">
        <v>339</v>
      </c>
      <c r="D21" s="7" t="s">
        <v>39</v>
      </c>
      <c r="E21" s="6" t="s">
        <v>340</v>
      </c>
      <c r="F21" s="9" t="s">
        <v>319</v>
      </c>
      <c r="G21" s="9" t="s">
        <v>341</v>
      </c>
      <c r="H21" s="9" t="s">
        <v>316</v>
      </c>
      <c r="I21" s="9">
        <v>37836</v>
      </c>
      <c r="J21" s="9">
        <v>1800</v>
      </c>
      <c r="K21" s="9" t="s">
        <v>196</v>
      </c>
      <c r="L21" s="9" t="s">
        <v>331</v>
      </c>
      <c r="M21" s="9"/>
      <c r="N21" s="9" t="s">
        <v>342</v>
      </c>
      <c r="O21" s="31"/>
      <c r="P21" s="31"/>
      <c r="Q21" s="31"/>
      <c r="R21" s="31"/>
      <c r="S21" s="31"/>
      <c r="T21" s="31"/>
      <c r="U21" s="31"/>
      <c r="V21" s="31"/>
      <c r="W21" s="31"/>
    </row>
    <row r="22" spans="1:23" ht="247.5" x14ac:dyDescent="0.25">
      <c r="A22" s="37">
        <v>19</v>
      </c>
      <c r="B22" s="23">
        <v>44746</v>
      </c>
      <c r="C22" s="38" t="s">
        <v>359</v>
      </c>
      <c r="D22" s="34" t="s">
        <v>39</v>
      </c>
      <c r="E22" s="38" t="s">
        <v>360</v>
      </c>
      <c r="F22" s="39" t="s">
        <v>361</v>
      </c>
      <c r="G22" s="39" t="s">
        <v>362</v>
      </c>
      <c r="H22" s="39" t="s">
        <v>316</v>
      </c>
      <c r="I22" s="39">
        <v>182112</v>
      </c>
      <c r="J22" s="39">
        <v>2100</v>
      </c>
      <c r="K22" s="7" t="s">
        <v>15</v>
      </c>
      <c r="L22" s="39" t="s">
        <v>363</v>
      </c>
      <c r="M22" s="31"/>
      <c r="N22" s="7" t="s">
        <v>364</v>
      </c>
      <c r="O22" s="31"/>
      <c r="P22" s="31"/>
      <c r="Q22" s="31"/>
      <c r="R22" s="31"/>
      <c r="S22" s="31"/>
      <c r="T22" s="31"/>
      <c r="U22" s="31"/>
      <c r="V22" s="31"/>
      <c r="W22" s="31"/>
    </row>
    <row r="23" spans="1:23" s="30" customFormat="1" ht="281.25" x14ac:dyDescent="0.25">
      <c r="A23" s="37">
        <v>20</v>
      </c>
      <c r="B23" s="23">
        <v>44746</v>
      </c>
      <c r="C23" s="38" t="s">
        <v>359</v>
      </c>
      <c r="D23" s="34" t="s">
        <v>39</v>
      </c>
      <c r="E23" s="38" t="s">
        <v>365</v>
      </c>
      <c r="F23" s="39" t="s">
        <v>361</v>
      </c>
      <c r="G23" s="39" t="s">
        <v>366</v>
      </c>
      <c r="H23" s="39" t="s">
        <v>316</v>
      </c>
      <c r="I23" s="39">
        <v>237352.64</v>
      </c>
      <c r="J23" s="39">
        <v>2737</v>
      </c>
      <c r="K23" s="7" t="s">
        <v>15</v>
      </c>
      <c r="L23" s="39" t="s">
        <v>367</v>
      </c>
      <c r="M23" s="31"/>
      <c r="N23" s="7" t="s">
        <v>368</v>
      </c>
      <c r="O23" s="31"/>
      <c r="P23" s="31"/>
      <c r="Q23" s="31"/>
      <c r="R23" s="31"/>
      <c r="S23" s="31"/>
      <c r="T23" s="31"/>
      <c r="U23" s="31"/>
      <c r="V23" s="31"/>
      <c r="W23" s="31"/>
    </row>
    <row r="24" spans="1:23" s="30" customFormat="1" ht="168.75" x14ac:dyDescent="0.25">
      <c r="A24" s="37">
        <v>21</v>
      </c>
      <c r="B24" s="23">
        <v>44867</v>
      </c>
      <c r="C24" s="38" t="s">
        <v>406</v>
      </c>
      <c r="D24" s="34" t="s">
        <v>39</v>
      </c>
      <c r="E24" s="38" t="s">
        <v>447</v>
      </c>
      <c r="F24" s="39" t="s">
        <v>410</v>
      </c>
      <c r="G24" s="39" t="s">
        <v>411</v>
      </c>
      <c r="H24" s="39" t="s">
        <v>316</v>
      </c>
      <c r="I24" s="39">
        <v>44500.12</v>
      </c>
      <c r="J24" s="39">
        <v>206</v>
      </c>
      <c r="K24" s="7" t="s">
        <v>15</v>
      </c>
      <c r="L24" s="39" t="s">
        <v>409</v>
      </c>
      <c r="M24" s="31"/>
      <c r="N24" s="7" t="s">
        <v>412</v>
      </c>
      <c r="O24" s="31"/>
      <c r="P24" s="31"/>
      <c r="Q24" s="31"/>
      <c r="R24" s="31"/>
      <c r="S24" s="31"/>
      <c r="T24" s="31"/>
      <c r="U24" s="31"/>
      <c r="V24" s="31"/>
      <c r="W24" s="31"/>
    </row>
    <row r="25" spans="1:23" s="30" customFormat="1" ht="247.5" x14ac:dyDescent="0.25">
      <c r="A25" s="37">
        <v>22</v>
      </c>
      <c r="B25" s="23">
        <v>44867</v>
      </c>
      <c r="C25" s="38" t="s">
        <v>406</v>
      </c>
      <c r="D25" s="34" t="s">
        <v>39</v>
      </c>
      <c r="E25" s="38" t="s">
        <v>413</v>
      </c>
      <c r="F25" s="39" t="s">
        <v>414</v>
      </c>
      <c r="G25" s="39" t="s">
        <v>415</v>
      </c>
      <c r="H25" s="39" t="s">
        <v>316</v>
      </c>
      <c r="I25" s="39">
        <v>104324.16</v>
      </c>
      <c r="J25" s="39">
        <v>1203</v>
      </c>
      <c r="K25" s="7" t="s">
        <v>196</v>
      </c>
      <c r="L25" s="39" t="s">
        <v>331</v>
      </c>
      <c r="M25" s="31"/>
      <c r="N25" s="7" t="s">
        <v>416</v>
      </c>
      <c r="O25" s="31"/>
      <c r="P25" s="31"/>
      <c r="Q25" s="31"/>
      <c r="R25" s="31"/>
      <c r="S25" s="31"/>
      <c r="T25" s="31"/>
      <c r="U25" s="31"/>
      <c r="V25" s="31"/>
      <c r="W25" s="31"/>
    </row>
    <row r="26" spans="1:23" s="30" customFormat="1" ht="135" x14ac:dyDescent="0.25">
      <c r="A26" s="37">
        <v>23</v>
      </c>
      <c r="B26" s="23">
        <v>44883</v>
      </c>
      <c r="C26" s="38" t="s">
        <v>418</v>
      </c>
      <c r="D26" s="34" t="s">
        <v>39</v>
      </c>
      <c r="E26" s="38" t="s">
        <v>419</v>
      </c>
      <c r="F26" s="39" t="s">
        <v>361</v>
      </c>
      <c r="G26" s="39" t="s">
        <v>420</v>
      </c>
      <c r="H26" s="39" t="s">
        <v>316</v>
      </c>
      <c r="I26" s="39">
        <v>124876.8</v>
      </c>
      <c r="J26" s="39">
        <v>1440</v>
      </c>
      <c r="K26" s="7" t="s">
        <v>196</v>
      </c>
      <c r="L26" s="39" t="s">
        <v>331</v>
      </c>
      <c r="M26" s="31"/>
      <c r="N26" s="7" t="s">
        <v>421</v>
      </c>
      <c r="O26" s="31"/>
      <c r="P26" s="31"/>
      <c r="Q26" s="31"/>
      <c r="R26" s="31"/>
      <c r="S26" s="31"/>
      <c r="T26" s="31"/>
      <c r="U26" s="31"/>
      <c r="V26" s="31"/>
      <c r="W26" s="31"/>
    </row>
    <row r="27" spans="1:23" x14ac:dyDescent="0.25">
      <c r="A27" s="69" t="s">
        <v>310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</row>
  </sheetData>
  <mergeCells count="19">
    <mergeCell ref="W2:W3"/>
    <mergeCell ref="B1:N1"/>
    <mergeCell ref="A27:N27"/>
    <mergeCell ref="A2:A3"/>
    <mergeCell ref="L2:L3"/>
    <mergeCell ref="M2:M3"/>
    <mergeCell ref="N2:N3"/>
    <mergeCell ref="B2:B3"/>
    <mergeCell ref="K2:K3"/>
    <mergeCell ref="C2:C3"/>
    <mergeCell ref="D2:D3"/>
    <mergeCell ref="E2:E3"/>
    <mergeCell ref="F2:F3"/>
    <mergeCell ref="G2:G3"/>
    <mergeCell ref="H2:H3"/>
    <mergeCell ref="I2:I3"/>
    <mergeCell ref="J2:J3"/>
    <mergeCell ref="U2:V2"/>
    <mergeCell ref="O2:T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workbookViewId="0">
      <selection activeCell="F27" sqref="F27"/>
    </sheetView>
  </sheetViews>
  <sheetFormatPr defaultRowHeight="15" x14ac:dyDescent="0.25"/>
  <cols>
    <col min="1" max="1" width="6.7109375" customWidth="1"/>
    <col min="2" max="2" width="10" customWidth="1"/>
    <col min="3" max="3" width="10.5703125" customWidth="1"/>
    <col min="4" max="4" width="17.28515625" customWidth="1"/>
    <col min="5" max="5" width="19" customWidth="1"/>
    <col min="6" max="6" width="32.85546875" customWidth="1"/>
    <col min="7" max="7" width="11.140625" customWidth="1"/>
    <col min="8" max="8" width="13.85546875" customWidth="1"/>
    <col min="9" max="9" width="15.28515625" customWidth="1"/>
    <col min="10" max="10" width="22.140625" customWidth="1"/>
    <col min="11" max="11" width="29" customWidth="1"/>
    <col min="12" max="12" width="12.5703125" customWidth="1"/>
    <col min="13" max="13" width="56.42578125" customWidth="1"/>
    <col min="14" max="14" width="16.5703125" customWidth="1"/>
    <col min="15" max="15" width="12.140625" customWidth="1"/>
    <col min="16" max="16" width="24.140625" customWidth="1"/>
    <col min="17" max="17" width="11.140625" customWidth="1"/>
    <col min="18" max="18" width="37.140625" customWidth="1"/>
    <col min="19" max="19" width="19" bestFit="1" customWidth="1"/>
    <col min="20" max="20" width="23.42578125" customWidth="1"/>
    <col min="21" max="21" width="29" customWidth="1"/>
    <col min="22" max="22" width="37.28515625" customWidth="1"/>
    <col min="23" max="23" width="20.5703125" customWidth="1"/>
  </cols>
  <sheetData>
    <row r="1" spans="1:23" x14ac:dyDescent="0.25">
      <c r="A1" s="11"/>
      <c r="B1" s="54" t="s">
        <v>58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3" x14ac:dyDescent="0.25">
      <c r="A2" s="77" t="s">
        <v>58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 x14ac:dyDescent="0.25">
      <c r="A3" s="73" t="s">
        <v>281</v>
      </c>
      <c r="B3" s="73" t="s">
        <v>282</v>
      </c>
      <c r="C3" s="73" t="s">
        <v>283</v>
      </c>
      <c r="D3" s="73" t="s">
        <v>265</v>
      </c>
      <c r="E3" s="73" t="s">
        <v>266</v>
      </c>
      <c r="F3" s="73" t="s">
        <v>267</v>
      </c>
      <c r="G3" s="73" t="s">
        <v>268</v>
      </c>
      <c r="H3" s="73" t="s">
        <v>269</v>
      </c>
      <c r="I3" s="73" t="s">
        <v>270</v>
      </c>
      <c r="J3" s="73" t="s">
        <v>271</v>
      </c>
      <c r="K3" s="73" t="s">
        <v>272</v>
      </c>
      <c r="L3" s="73" t="s">
        <v>273</v>
      </c>
      <c r="M3" s="73" t="s">
        <v>274</v>
      </c>
      <c r="N3" s="73" t="s">
        <v>275</v>
      </c>
      <c r="O3" s="75" t="s">
        <v>276</v>
      </c>
      <c r="P3" s="76"/>
      <c r="Q3" s="76"/>
      <c r="R3" s="76"/>
      <c r="S3" s="76"/>
      <c r="T3" s="76"/>
      <c r="U3" s="75" t="s">
        <v>306</v>
      </c>
      <c r="V3" s="78"/>
      <c r="W3" s="21" t="s">
        <v>280</v>
      </c>
    </row>
    <row r="4" spans="1:23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21" t="s">
        <v>277</v>
      </c>
      <c r="P4" s="21" t="s">
        <v>278</v>
      </c>
      <c r="Q4" s="21" t="s">
        <v>232</v>
      </c>
      <c r="R4" s="21" t="s">
        <v>231</v>
      </c>
      <c r="S4" s="21" t="s">
        <v>279</v>
      </c>
      <c r="T4" s="21" t="s">
        <v>234</v>
      </c>
      <c r="U4" s="21" t="s">
        <v>279</v>
      </c>
      <c r="V4" s="21" t="s">
        <v>234</v>
      </c>
      <c r="W4" s="21"/>
    </row>
    <row r="5" spans="1:23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  <c r="I5" s="21">
        <v>9</v>
      </c>
      <c r="J5" s="21">
        <v>10</v>
      </c>
      <c r="K5" s="21">
        <v>11</v>
      </c>
      <c r="L5" s="21">
        <v>12</v>
      </c>
      <c r="M5" s="21">
        <v>13</v>
      </c>
      <c r="N5" s="21">
        <v>14</v>
      </c>
      <c r="O5" s="21">
        <v>15</v>
      </c>
      <c r="P5" s="21">
        <v>16</v>
      </c>
      <c r="Q5" s="21">
        <v>17</v>
      </c>
      <c r="R5" s="21">
        <v>18</v>
      </c>
      <c r="S5" s="21">
        <v>19</v>
      </c>
      <c r="T5" s="21">
        <v>20</v>
      </c>
      <c r="U5" s="21">
        <v>21</v>
      </c>
      <c r="V5" s="21">
        <v>22</v>
      </c>
      <c r="W5" s="21">
        <v>23</v>
      </c>
    </row>
    <row r="6" spans="1:23" x14ac:dyDescent="0.25">
      <c r="A6" s="20">
        <v>1</v>
      </c>
      <c r="B6" s="20">
        <v>1</v>
      </c>
      <c r="C6" s="5">
        <v>40295</v>
      </c>
      <c r="D6" s="22" t="s">
        <v>284</v>
      </c>
      <c r="E6" s="20" t="s">
        <v>287</v>
      </c>
      <c r="F6" s="24">
        <v>821303</v>
      </c>
      <c r="G6" s="20">
        <v>2009</v>
      </c>
      <c r="H6" s="20" t="s">
        <v>64</v>
      </c>
      <c r="I6" s="20" t="s">
        <v>287</v>
      </c>
      <c r="J6" s="20" t="s">
        <v>64</v>
      </c>
      <c r="K6" s="20" t="s">
        <v>298</v>
      </c>
      <c r="L6" s="25">
        <v>118000</v>
      </c>
      <c r="M6" s="20" t="s">
        <v>302</v>
      </c>
      <c r="N6" s="23">
        <v>40295</v>
      </c>
      <c r="O6" s="20"/>
      <c r="P6" s="20"/>
      <c r="Q6" s="20"/>
      <c r="R6" s="20"/>
      <c r="S6" s="20"/>
      <c r="T6" s="20"/>
      <c r="U6" s="20"/>
      <c r="V6" s="20"/>
      <c r="W6" s="20"/>
    </row>
    <row r="7" spans="1:23" ht="45.75" x14ac:dyDescent="0.25">
      <c r="A7" s="20">
        <v>2</v>
      </c>
      <c r="B7" s="20">
        <v>2</v>
      </c>
      <c r="C7" s="5">
        <v>41884</v>
      </c>
      <c r="D7" s="22" t="s">
        <v>285</v>
      </c>
      <c r="E7" s="20" t="s">
        <v>64</v>
      </c>
      <c r="F7" s="20" t="s">
        <v>290</v>
      </c>
      <c r="G7" s="20">
        <v>1988</v>
      </c>
      <c r="H7" s="20">
        <v>1951</v>
      </c>
      <c r="I7" s="20" t="s">
        <v>64</v>
      </c>
      <c r="J7" s="20" t="s">
        <v>295</v>
      </c>
      <c r="K7" s="20" t="s">
        <v>299</v>
      </c>
      <c r="L7" s="25">
        <v>796339.5</v>
      </c>
      <c r="M7" s="20" t="s">
        <v>303</v>
      </c>
      <c r="N7" s="23">
        <v>41884</v>
      </c>
      <c r="O7" s="7" t="s">
        <v>355</v>
      </c>
      <c r="P7" s="7" t="s">
        <v>356</v>
      </c>
      <c r="Q7" s="23">
        <v>44685</v>
      </c>
      <c r="R7" s="7" t="s">
        <v>357</v>
      </c>
      <c r="S7" s="20"/>
      <c r="T7" s="20"/>
      <c r="U7" s="20"/>
      <c r="V7" s="20"/>
      <c r="W7" s="20"/>
    </row>
    <row r="8" spans="1:23" ht="34.5" x14ac:dyDescent="0.25">
      <c r="A8" s="20">
        <v>3</v>
      </c>
      <c r="B8" s="20">
        <v>3</v>
      </c>
      <c r="C8" s="5">
        <v>42656</v>
      </c>
      <c r="D8" s="22" t="s">
        <v>288</v>
      </c>
      <c r="E8" s="20" t="s">
        <v>293</v>
      </c>
      <c r="F8" s="20" t="s">
        <v>291</v>
      </c>
      <c r="G8" s="20">
        <v>2016</v>
      </c>
      <c r="H8" s="20" t="s">
        <v>64</v>
      </c>
      <c r="I8" s="20" t="s">
        <v>294</v>
      </c>
      <c r="J8" s="20" t="s">
        <v>296</v>
      </c>
      <c r="K8" s="20" t="s">
        <v>300</v>
      </c>
      <c r="L8" s="25">
        <v>863349.95</v>
      </c>
      <c r="M8" s="20" t="s">
        <v>304</v>
      </c>
      <c r="N8" s="23">
        <v>42664</v>
      </c>
      <c r="O8" s="20"/>
      <c r="P8" s="20"/>
      <c r="Q8" s="20"/>
      <c r="R8" s="20"/>
      <c r="S8" s="20"/>
      <c r="T8" s="20"/>
      <c r="U8" s="23">
        <v>44183</v>
      </c>
      <c r="V8" s="7" t="s">
        <v>307</v>
      </c>
      <c r="W8" s="20"/>
    </row>
    <row r="9" spans="1:23" x14ac:dyDescent="0.25">
      <c r="A9" s="20">
        <v>4</v>
      </c>
      <c r="B9" s="20">
        <v>4</v>
      </c>
      <c r="C9" s="5">
        <v>43024</v>
      </c>
      <c r="D9" s="22" t="s">
        <v>286</v>
      </c>
      <c r="E9" s="20" t="s">
        <v>289</v>
      </c>
      <c r="F9" s="20" t="s">
        <v>292</v>
      </c>
      <c r="G9" s="20">
        <v>2017</v>
      </c>
      <c r="H9" s="20" t="s">
        <v>64</v>
      </c>
      <c r="I9" s="20" t="s">
        <v>289</v>
      </c>
      <c r="J9" s="20" t="s">
        <v>297</v>
      </c>
      <c r="K9" s="20" t="s">
        <v>301</v>
      </c>
      <c r="L9" s="25">
        <v>680000</v>
      </c>
      <c r="M9" s="20" t="s">
        <v>305</v>
      </c>
      <c r="N9" s="23">
        <v>43017</v>
      </c>
      <c r="O9" s="20"/>
      <c r="P9" s="20"/>
      <c r="Q9" s="20"/>
      <c r="R9" s="20"/>
      <c r="S9" s="20"/>
      <c r="T9" s="20"/>
      <c r="U9" s="20"/>
      <c r="V9" s="20"/>
      <c r="W9" s="20"/>
    </row>
    <row r="10" spans="1:23" s="30" customFormat="1" x14ac:dyDescent="0.25">
      <c r="A10" s="20">
        <f t="shared" ref="A10:W10" si="0">A11</f>
        <v>6</v>
      </c>
      <c r="B10" s="20">
        <f t="shared" si="0"/>
        <v>6</v>
      </c>
      <c r="C10" s="5">
        <f t="shared" si="0"/>
        <v>44673</v>
      </c>
      <c r="D10" s="22" t="str">
        <f t="shared" si="0"/>
        <v>В239НК24</v>
      </c>
      <c r="E10" s="20" t="str">
        <f t="shared" si="0"/>
        <v>Х8956622020АJ2079</v>
      </c>
      <c r="F10" s="20" t="str">
        <f t="shared" si="0"/>
        <v>АЦП-5/6-40 КАМАЗ 43101</v>
      </c>
      <c r="G10" s="20">
        <f t="shared" si="0"/>
        <v>2002</v>
      </c>
      <c r="H10" s="20" t="str">
        <f t="shared" si="0"/>
        <v>Y2132802</v>
      </c>
      <c r="I10" s="20" t="str">
        <f t="shared" si="0"/>
        <v>КАБ 1770104</v>
      </c>
      <c r="J10" s="20" t="str">
        <f t="shared" si="0"/>
        <v>260 л.с. /дизель</v>
      </c>
      <c r="K10" s="20" t="str">
        <f t="shared" si="0"/>
        <v>ОАО "УралПожтехника", РФ</v>
      </c>
      <c r="L10" s="25">
        <f t="shared" si="0"/>
        <v>1124418.49</v>
      </c>
      <c r="M10" s="20" t="str">
        <f t="shared" si="0"/>
        <v>Договор пожертвования № РА-Д-22-186 от 22.03.2022</v>
      </c>
      <c r="N10" s="23">
        <f t="shared" si="0"/>
        <v>44664</v>
      </c>
      <c r="O10" s="20">
        <f t="shared" si="0"/>
        <v>0</v>
      </c>
      <c r="P10" s="20">
        <f t="shared" si="0"/>
        <v>0</v>
      </c>
      <c r="Q10" s="20">
        <f t="shared" si="0"/>
        <v>0</v>
      </c>
      <c r="R10" s="20">
        <f t="shared" si="0"/>
        <v>0</v>
      </c>
      <c r="S10" s="20">
        <f t="shared" si="0"/>
        <v>0</v>
      </c>
      <c r="T10" s="20">
        <f t="shared" si="0"/>
        <v>0</v>
      </c>
      <c r="U10" s="20">
        <f t="shared" si="0"/>
        <v>0</v>
      </c>
      <c r="V10" s="20">
        <f t="shared" si="0"/>
        <v>0</v>
      </c>
      <c r="W10" s="20">
        <f t="shared" si="0"/>
        <v>0</v>
      </c>
    </row>
    <row r="11" spans="1:23" x14ac:dyDescent="0.25">
      <c r="A11" s="34">
        <v>6</v>
      </c>
      <c r="B11" s="34">
        <v>6</v>
      </c>
      <c r="C11" s="5">
        <v>44673</v>
      </c>
      <c r="D11" s="33" t="s">
        <v>349</v>
      </c>
      <c r="E11" s="34" t="s">
        <v>350</v>
      </c>
      <c r="F11" s="34" t="s">
        <v>345</v>
      </c>
      <c r="G11" s="34">
        <v>2002</v>
      </c>
      <c r="H11" s="34" t="s">
        <v>351</v>
      </c>
      <c r="I11" s="34" t="s">
        <v>352</v>
      </c>
      <c r="J11" s="34" t="s">
        <v>346</v>
      </c>
      <c r="K11" s="34" t="s">
        <v>347</v>
      </c>
      <c r="L11" s="35">
        <v>1124418.49</v>
      </c>
      <c r="M11" s="34" t="s">
        <v>348</v>
      </c>
      <c r="N11" s="36">
        <v>44664</v>
      </c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25">
      <c r="A12" s="69" t="s">
        <v>358</v>
      </c>
      <c r="B12" s="69"/>
      <c r="C12" s="69"/>
      <c r="D12" s="69"/>
      <c r="E12" s="69"/>
      <c r="F12" s="69"/>
      <c r="G12" s="69"/>
    </row>
  </sheetData>
  <mergeCells count="19">
    <mergeCell ref="D3:D4"/>
    <mergeCell ref="E3:E4"/>
    <mergeCell ref="U3:V3"/>
    <mergeCell ref="L3:L4"/>
    <mergeCell ref="M3:M4"/>
    <mergeCell ref="N3:N4"/>
    <mergeCell ref="A12:G12"/>
    <mergeCell ref="B1:P1"/>
    <mergeCell ref="F3:F4"/>
    <mergeCell ref="G3:G4"/>
    <mergeCell ref="H3:H4"/>
    <mergeCell ref="I3:I4"/>
    <mergeCell ref="J3:J4"/>
    <mergeCell ref="K3:K4"/>
    <mergeCell ref="O3:T3"/>
    <mergeCell ref="A2:W2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U10" sqref="U10"/>
    </sheetView>
  </sheetViews>
  <sheetFormatPr defaultRowHeight="15" x14ac:dyDescent="0.25"/>
  <sheetData>
    <row r="1" spans="1:15" ht="24.75" customHeight="1" x14ac:dyDescent="0.25">
      <c r="A1" s="11"/>
      <c r="B1" s="54" t="s">
        <v>308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x14ac:dyDescent="0.25">
      <c r="A2" s="11"/>
      <c r="B2" s="12"/>
      <c r="C2" s="6"/>
      <c r="D2" s="6"/>
      <c r="E2" s="26" t="s">
        <v>59</v>
      </c>
      <c r="F2" s="9"/>
      <c r="G2" s="9"/>
      <c r="H2" s="9"/>
      <c r="I2" s="9"/>
      <c r="J2" s="9"/>
      <c r="K2" s="9"/>
      <c r="L2" s="9"/>
      <c r="M2" s="9"/>
      <c r="N2" s="9"/>
      <c r="O2" s="9"/>
    </row>
    <row r="4" spans="1:15" x14ac:dyDescent="0.25">
      <c r="A4" s="69" t="s">
        <v>332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</sheetData>
  <mergeCells count="2">
    <mergeCell ref="B1:O1"/>
    <mergeCell ref="A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workbookViewId="0">
      <selection activeCell="E6" sqref="E6"/>
    </sheetView>
  </sheetViews>
  <sheetFormatPr defaultRowHeight="15" x14ac:dyDescent="0.25"/>
  <sheetData>
    <row r="1" spans="1:30" x14ac:dyDescent="0.25">
      <c r="A1" s="79" t="s">
        <v>404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</row>
    <row r="2" spans="1:30" ht="133.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spans="1:30" ht="15" customHeight="1" x14ac:dyDescent="0.25">
      <c r="A3" s="81" t="s">
        <v>281</v>
      </c>
      <c r="B3" s="82" t="s">
        <v>282</v>
      </c>
      <c r="C3" s="82" t="s">
        <v>283</v>
      </c>
      <c r="D3" s="82" t="s">
        <v>381</v>
      </c>
      <c r="E3" s="82" t="s">
        <v>382</v>
      </c>
      <c r="F3" s="82" t="s">
        <v>383</v>
      </c>
      <c r="G3" s="82" t="s">
        <v>384</v>
      </c>
      <c r="H3" s="83" t="s">
        <v>397</v>
      </c>
      <c r="I3" s="82" t="s">
        <v>385</v>
      </c>
      <c r="J3" s="82" t="s">
        <v>273</v>
      </c>
      <c r="K3" s="82" t="s">
        <v>386</v>
      </c>
      <c r="L3" s="82" t="s">
        <v>387</v>
      </c>
      <c r="M3" s="82" t="s">
        <v>388</v>
      </c>
      <c r="N3" s="82" t="s">
        <v>389</v>
      </c>
      <c r="O3" s="82" t="s">
        <v>391</v>
      </c>
      <c r="P3" s="82" t="s">
        <v>392</v>
      </c>
      <c r="Q3" s="82" t="s">
        <v>393</v>
      </c>
      <c r="R3" s="82" t="s">
        <v>274</v>
      </c>
      <c r="S3" s="82" t="s">
        <v>314</v>
      </c>
      <c r="T3" s="82" t="s">
        <v>276</v>
      </c>
      <c r="U3" s="82"/>
      <c r="V3" s="82"/>
      <c r="W3" s="82"/>
      <c r="X3" s="82"/>
      <c r="Y3" s="82"/>
      <c r="Z3" s="84" t="s">
        <v>306</v>
      </c>
      <c r="AA3" s="85"/>
      <c r="AB3" s="86" t="s">
        <v>280</v>
      </c>
    </row>
    <row r="4" spans="1:30" ht="171" x14ac:dyDescent="0.25">
      <c r="A4" s="81"/>
      <c r="B4" s="82"/>
      <c r="C4" s="82"/>
      <c r="D4" s="82"/>
      <c r="E4" s="82"/>
      <c r="F4" s="82"/>
      <c r="G4" s="82"/>
      <c r="H4" s="83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43" t="s">
        <v>277</v>
      </c>
      <c r="U4" s="43" t="s">
        <v>278</v>
      </c>
      <c r="V4" s="43" t="s">
        <v>232</v>
      </c>
      <c r="W4" s="43" t="s">
        <v>231</v>
      </c>
      <c r="X4" s="44" t="s">
        <v>311</v>
      </c>
      <c r="Y4" s="43" t="s">
        <v>234</v>
      </c>
      <c r="Z4" s="43" t="s">
        <v>279</v>
      </c>
      <c r="AA4" s="43" t="s">
        <v>234</v>
      </c>
      <c r="AB4" s="87"/>
    </row>
    <row r="5" spans="1:30" x14ac:dyDescent="0.25">
      <c r="A5" s="45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4">
        <v>8</v>
      </c>
      <c r="I5" s="43">
        <v>9</v>
      </c>
      <c r="J5" s="43">
        <v>10</v>
      </c>
      <c r="K5" s="43">
        <v>11</v>
      </c>
      <c r="L5" s="43">
        <v>12</v>
      </c>
      <c r="M5" s="43">
        <v>13</v>
      </c>
      <c r="N5" s="43">
        <v>14</v>
      </c>
      <c r="O5" s="43">
        <v>15</v>
      </c>
      <c r="P5" s="43">
        <v>16</v>
      </c>
      <c r="Q5" s="43">
        <v>17</v>
      </c>
      <c r="R5" s="43">
        <v>18</v>
      </c>
      <c r="S5" s="43">
        <v>19</v>
      </c>
      <c r="T5" s="43">
        <v>20</v>
      </c>
      <c r="U5" s="43">
        <v>21</v>
      </c>
      <c r="V5" s="43">
        <v>22</v>
      </c>
      <c r="W5" s="43">
        <v>23</v>
      </c>
      <c r="X5" s="44">
        <v>24</v>
      </c>
      <c r="Y5" s="43">
        <v>25</v>
      </c>
      <c r="Z5" s="43">
        <v>26</v>
      </c>
      <c r="AA5" s="43">
        <v>27</v>
      </c>
      <c r="AB5" s="46">
        <v>28</v>
      </c>
    </row>
    <row r="6" spans="1:30" ht="375" x14ac:dyDescent="0.25">
      <c r="A6" s="47" t="s">
        <v>380</v>
      </c>
      <c r="B6" s="48"/>
      <c r="C6" s="48"/>
      <c r="D6" s="48" t="s">
        <v>394</v>
      </c>
      <c r="E6" s="49" t="s">
        <v>395</v>
      </c>
      <c r="F6" s="48"/>
      <c r="G6" s="48" t="s">
        <v>396</v>
      </c>
      <c r="H6" s="48" t="s">
        <v>398</v>
      </c>
      <c r="I6" s="48" t="s">
        <v>399</v>
      </c>
      <c r="J6" s="50"/>
      <c r="K6" s="50"/>
      <c r="L6" s="50"/>
      <c r="M6" s="50">
        <v>402</v>
      </c>
      <c r="N6" s="50" t="s">
        <v>390</v>
      </c>
      <c r="O6" s="50">
        <v>1993</v>
      </c>
      <c r="P6" s="48" t="s">
        <v>400</v>
      </c>
      <c r="Q6" s="48" t="s">
        <v>401</v>
      </c>
      <c r="R6" s="48" t="s">
        <v>402</v>
      </c>
      <c r="S6" s="48" t="s">
        <v>403</v>
      </c>
      <c r="T6" s="48"/>
      <c r="U6" s="48"/>
      <c r="V6" s="51"/>
      <c r="W6" s="48"/>
      <c r="X6" s="48"/>
      <c r="Y6" s="48"/>
      <c r="Z6" s="51"/>
      <c r="AA6" s="48"/>
      <c r="AB6" s="48"/>
    </row>
    <row r="8" spans="1:30" x14ac:dyDescent="0.25">
      <c r="A8" s="30" t="s">
        <v>60</v>
      </c>
      <c r="J8" s="30" t="s">
        <v>222</v>
      </c>
    </row>
  </sheetData>
  <mergeCells count="23">
    <mergeCell ref="Z3:AA3"/>
    <mergeCell ref="AB3:AB4"/>
    <mergeCell ref="O3:O4"/>
    <mergeCell ref="P3:P4"/>
    <mergeCell ref="R3:R4"/>
    <mergeCell ref="S3:S4"/>
    <mergeCell ref="T3:Y3"/>
    <mergeCell ref="A1:AD2"/>
    <mergeCell ref="A3:A4"/>
    <mergeCell ref="B3:B4"/>
    <mergeCell ref="C3:C4"/>
    <mergeCell ref="D3:D4"/>
    <mergeCell ref="E3:E4"/>
    <mergeCell ref="Q3:Q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ЖИлые дома, жилые помещения (кв</vt:lpstr>
      <vt:lpstr>Земельные участки</vt:lpstr>
      <vt:lpstr>Транспорт</vt:lpstr>
      <vt:lpstr>РазделIII  МУП, МКУ, акции</vt:lpstr>
      <vt:lpstr>Недвижимое имущество - сооружен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2023-05-31T03:23:19Z</dcterms:modified>
</cp:coreProperties>
</file>