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док\БЮДЖЕТ 2017\Исполнение за 1 квартал 2017 год\Постановление 182-П\"/>
    </mc:Choice>
  </mc:AlternateContent>
  <bookViews>
    <workbookView xWindow="360" yWindow="270" windowWidth="14940" windowHeight="9150" activeTab="1"/>
  </bookViews>
  <sheets>
    <sheet name="прилож 1" sheetId="11" r:id="rId1"/>
    <sheet name="прилож 2" sheetId="12" r:id="rId2"/>
    <sheet name="прилож 3" sheetId="1" r:id="rId3"/>
    <sheet name="прилож 4" sheetId="2" r:id="rId4"/>
    <sheet name="прилож 5" sheetId="3" r:id="rId5"/>
    <sheet name="прилож 6" sheetId="4" r:id="rId6"/>
    <sheet name="прилож 7" sheetId="5" r:id="rId7"/>
    <sheet name="прилож 8" sheetId="6" r:id="rId8"/>
    <sheet name="прилож 9" sheetId="7" r:id="rId9"/>
    <sheet name="прилож 10" sheetId="8" r:id="rId10"/>
    <sheet name="прилож 11" sheetId="9" r:id="rId11"/>
    <sheet name="Р ПР" sheetId="10" r:id="rId12"/>
  </sheets>
  <definedNames>
    <definedName name="_xlnm._FilterDatabase" localSheetId="2" hidden="1">'прилож 3'!$B$8:$D$50</definedName>
    <definedName name="_xlnm._FilterDatabase" localSheetId="3" hidden="1">'прилож 4'!$B$8:$H$482</definedName>
    <definedName name="_xlnm._FilterDatabase" localSheetId="4" hidden="1">'прилож 5'!$B$8:$E$736</definedName>
    <definedName name="LAST_CELL" localSheetId="9">'прилож 10'!$H$42</definedName>
    <definedName name="LAST_CELL" localSheetId="10">'прилож 11'!$H$78</definedName>
    <definedName name="LAST_CELL" localSheetId="1">'прилож 2'!$J$116</definedName>
    <definedName name="LAST_CELL" localSheetId="2">'прилож 3'!$J$55</definedName>
    <definedName name="LAST_CELL" localSheetId="3">'прилож 4'!$J$487</definedName>
    <definedName name="LAST_CELL" localSheetId="4">'прилож 5'!$J$741</definedName>
    <definedName name="LAST_CELL" localSheetId="5">'прилож 6'!$J$23</definedName>
    <definedName name="LAST_CELL" localSheetId="6">'прилож 7'!$J$20</definedName>
    <definedName name="LAST_CELL" localSheetId="7">'прилож 8'!$J$21</definedName>
    <definedName name="LAST_CELL" localSheetId="8">'прилож 9'!$J$23</definedName>
    <definedName name="_xlnm.Print_Titles" localSheetId="9">'прилож 10'!$8:$8</definedName>
    <definedName name="_xlnm.Print_Titles" localSheetId="10">'прилож 11'!$8:$8</definedName>
    <definedName name="_xlnm.Print_Titles" localSheetId="1">'прилож 2'!$8:$8</definedName>
    <definedName name="_xlnm.Print_Titles" localSheetId="2">'прилож 3'!$8:$8</definedName>
    <definedName name="_xlnm.Print_Titles" localSheetId="3">'прилож 4'!$8:$8</definedName>
    <definedName name="_xlnm.Print_Titles" localSheetId="4">'прилож 5'!$8:$8</definedName>
  </definedNames>
  <calcPr calcId="152511"/>
</workbook>
</file>

<file path=xl/calcChain.xml><?xml version="1.0" encoding="utf-8"?>
<calcChain xmlns="http://schemas.openxmlformats.org/spreadsheetml/2006/main">
  <c r="F10" i="12" l="1"/>
  <c r="F11" i="12"/>
  <c r="D12" i="12"/>
  <c r="E12" i="12"/>
  <c r="F12" i="12" s="1"/>
  <c r="F13" i="12"/>
  <c r="D14" i="12"/>
  <c r="E14" i="12"/>
  <c r="F14" i="12" s="1"/>
  <c r="F15" i="12"/>
  <c r="F16" i="12"/>
  <c r="F17" i="12"/>
  <c r="E18" i="12"/>
  <c r="F18" i="12" s="1"/>
  <c r="D19" i="12"/>
  <c r="D18" i="12" s="1"/>
  <c r="E19" i="12"/>
  <c r="F19" i="12"/>
  <c r="F20" i="12"/>
  <c r="F21" i="12"/>
  <c r="F22" i="12"/>
  <c r="F23" i="12"/>
  <c r="D24" i="12"/>
  <c r="E24" i="12"/>
  <c r="F24" i="12" s="1"/>
  <c r="F25" i="12"/>
  <c r="F26" i="12"/>
  <c r="F27" i="12"/>
  <c r="D28" i="12"/>
  <c r="E28" i="12"/>
  <c r="E30" i="12"/>
  <c r="D31" i="12"/>
  <c r="D30" i="12" s="1"/>
  <c r="E31" i="12"/>
  <c r="F31" i="12"/>
  <c r="F32" i="12"/>
  <c r="F34" i="12"/>
  <c r="E35" i="12"/>
  <c r="D36" i="12"/>
  <c r="D35" i="12" s="1"/>
  <c r="E36" i="12"/>
  <c r="F36" i="12"/>
  <c r="F37" i="12"/>
  <c r="F39" i="12"/>
  <c r="F40" i="12"/>
  <c r="D42" i="12"/>
  <c r="D43" i="12"/>
  <c r="E43" i="12"/>
  <c r="E42" i="12" s="1"/>
  <c r="F42" i="12" s="1"/>
  <c r="F44" i="12"/>
  <c r="F46" i="12"/>
  <c r="D47" i="12"/>
  <c r="D45" i="12" s="1"/>
  <c r="E47" i="12"/>
  <c r="F47" i="12" s="1"/>
  <c r="F48" i="12"/>
  <c r="F52" i="12"/>
  <c r="F53" i="12"/>
  <c r="F54" i="12"/>
  <c r="F56" i="12"/>
  <c r="F57" i="12"/>
  <c r="D58" i="12"/>
  <c r="D50" i="12" s="1"/>
  <c r="E58" i="12"/>
  <c r="F58" i="12" s="1"/>
  <c r="F59" i="12"/>
  <c r="F60" i="12"/>
  <c r="F61" i="12"/>
  <c r="F62" i="12"/>
  <c r="D63" i="12"/>
  <c r="E63" i="12"/>
  <c r="D68" i="12"/>
  <c r="D67" i="12" s="1"/>
  <c r="D66" i="12" s="1"/>
  <c r="D112" i="12" s="1"/>
  <c r="E68" i="12"/>
  <c r="F68" i="12"/>
  <c r="F69" i="12"/>
  <c r="D70" i="12"/>
  <c r="F71" i="12"/>
  <c r="F72" i="12"/>
  <c r="D73" i="12"/>
  <c r="E73" i="12"/>
  <c r="E70" i="12" s="1"/>
  <c r="F74" i="12"/>
  <c r="F75" i="12"/>
  <c r="F76" i="12"/>
  <c r="F77" i="12"/>
  <c r="F78" i="12"/>
  <c r="F79" i="12"/>
  <c r="F80" i="12"/>
  <c r="F81" i="12"/>
  <c r="F82" i="12"/>
  <c r="F83" i="12"/>
  <c r="D84" i="12"/>
  <c r="D85" i="12"/>
  <c r="E85" i="12"/>
  <c r="E84" i="12" s="1"/>
  <c r="F84" i="12" s="1"/>
  <c r="F86" i="12"/>
  <c r="F87" i="12"/>
  <c r="F88" i="12"/>
  <c r="F89" i="12"/>
  <c r="F90" i="12"/>
  <c r="F91" i="12"/>
  <c r="F92" i="12"/>
  <c r="F93" i="12"/>
  <c r="F94" i="12"/>
  <c r="F95" i="12"/>
  <c r="F96" i="12"/>
  <c r="F97" i="12"/>
  <c r="F98" i="12"/>
  <c r="F99" i="12"/>
  <c r="F100" i="12"/>
  <c r="F101" i="12"/>
  <c r="F102" i="12"/>
  <c r="F103" i="12"/>
  <c r="F104" i="12"/>
  <c r="D105" i="12"/>
  <c r="E105" i="12"/>
  <c r="F105" i="12" s="1"/>
  <c r="F106" i="12"/>
  <c r="F107" i="12"/>
  <c r="D108" i="12"/>
  <c r="E108" i="12"/>
  <c r="F108" i="12"/>
  <c r="F109" i="12"/>
  <c r="E67" i="12" l="1"/>
  <c r="F70" i="12"/>
  <c r="F35" i="12"/>
  <c r="F30" i="12"/>
  <c r="E50" i="12"/>
  <c r="F50" i="12" s="1"/>
  <c r="E45" i="12"/>
  <c r="F45" i="12" s="1"/>
  <c r="F85" i="12"/>
  <c r="F73" i="12"/>
  <c r="F43" i="12"/>
  <c r="E16" i="11"/>
  <c r="E15" i="11" s="1"/>
  <c r="E14" i="11" s="1"/>
  <c r="E12" i="11"/>
  <c r="E11" i="11" s="1"/>
  <c r="E10" i="11" s="1"/>
  <c r="D11" i="11"/>
  <c r="D10" i="11" s="1"/>
  <c r="D12" i="11"/>
  <c r="D16" i="11"/>
  <c r="D15" i="11" s="1"/>
  <c r="D14" i="11" s="1"/>
  <c r="E66" i="12" l="1"/>
  <c r="F67" i="12"/>
  <c r="D9" i="11"/>
  <c r="D18" i="11" s="1"/>
  <c r="E9" i="11"/>
  <c r="E18" i="11" s="1"/>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9" i="9"/>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9" i="8"/>
  <c r="E10" i="7"/>
  <c r="E11" i="7"/>
  <c r="E12" i="7"/>
  <c r="E13" i="7"/>
  <c r="E14" i="7"/>
  <c r="E15" i="7"/>
  <c r="E16" i="7"/>
  <c r="E17" i="7"/>
  <c r="E18" i="7"/>
  <c r="E9" i="7"/>
  <c r="E10" i="6"/>
  <c r="E11" i="6"/>
  <c r="E12" i="6"/>
  <c r="E13" i="6"/>
  <c r="E14" i="6"/>
  <c r="E15" i="6"/>
  <c r="E16" i="6"/>
  <c r="E9" i="6"/>
  <c r="E10" i="5"/>
  <c r="E11" i="5"/>
  <c r="E12" i="5"/>
  <c r="E13" i="5"/>
  <c r="E14" i="5"/>
  <c r="E15" i="5"/>
  <c r="E9" i="5"/>
  <c r="E10" i="4"/>
  <c r="E11" i="4"/>
  <c r="E12" i="4"/>
  <c r="E13" i="4"/>
  <c r="E14" i="4"/>
  <c r="E15" i="4"/>
  <c r="E16" i="4"/>
  <c r="E17" i="4"/>
  <c r="E18" i="4"/>
  <c r="E9" i="4"/>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9" i="3"/>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K360" i="2"/>
  <c r="K361" i="2"/>
  <c r="K362" i="2"/>
  <c r="K363" i="2"/>
  <c r="K364" i="2"/>
  <c r="K365" i="2"/>
  <c r="K366" i="2"/>
  <c r="K367" i="2"/>
  <c r="K368" i="2"/>
  <c r="K369" i="2"/>
  <c r="K370" i="2"/>
  <c r="K371" i="2"/>
  <c r="K372" i="2"/>
  <c r="K373" i="2"/>
  <c r="K374" i="2"/>
  <c r="K375" i="2"/>
  <c r="K376" i="2"/>
  <c r="K377" i="2"/>
  <c r="K378" i="2"/>
  <c r="K379" i="2"/>
  <c r="K380" i="2"/>
  <c r="K381" i="2"/>
  <c r="K382" i="2"/>
  <c r="K383" i="2"/>
  <c r="K384" i="2"/>
  <c r="K385" i="2"/>
  <c r="K386" i="2"/>
  <c r="K387" i="2"/>
  <c r="K388" i="2"/>
  <c r="K389" i="2"/>
  <c r="K390" i="2"/>
  <c r="K391" i="2"/>
  <c r="K392" i="2"/>
  <c r="K393" i="2"/>
  <c r="K394" i="2"/>
  <c r="K395" i="2"/>
  <c r="K396" i="2"/>
  <c r="K397" i="2"/>
  <c r="K398" i="2"/>
  <c r="K399" i="2"/>
  <c r="K400" i="2"/>
  <c r="K401" i="2"/>
  <c r="K402" i="2"/>
  <c r="K403" i="2"/>
  <c r="K404" i="2"/>
  <c r="K405" i="2"/>
  <c r="K406" i="2"/>
  <c r="K407" i="2"/>
  <c r="K408" i="2"/>
  <c r="K409" i="2"/>
  <c r="K410" i="2"/>
  <c r="K411" i="2"/>
  <c r="K412" i="2"/>
  <c r="K413" i="2"/>
  <c r="K414" i="2"/>
  <c r="K415" i="2"/>
  <c r="K416" i="2"/>
  <c r="K417" i="2"/>
  <c r="K418" i="2"/>
  <c r="K419" i="2"/>
  <c r="K420" i="2"/>
  <c r="K421" i="2"/>
  <c r="K422" i="2"/>
  <c r="K423" i="2"/>
  <c r="K424" i="2"/>
  <c r="K425" i="2"/>
  <c r="K426" i="2"/>
  <c r="K427" i="2"/>
  <c r="K428" i="2"/>
  <c r="K429" i="2"/>
  <c r="K430" i="2"/>
  <c r="K431" i="2"/>
  <c r="K432" i="2"/>
  <c r="K433" i="2"/>
  <c r="K434" i="2"/>
  <c r="K435" i="2"/>
  <c r="K436" i="2"/>
  <c r="K437" i="2"/>
  <c r="K438" i="2"/>
  <c r="K439" i="2"/>
  <c r="K440" i="2"/>
  <c r="K441" i="2"/>
  <c r="K442" i="2"/>
  <c r="K443" i="2"/>
  <c r="K444" i="2"/>
  <c r="K445" i="2"/>
  <c r="K446" i="2"/>
  <c r="K447" i="2"/>
  <c r="K448" i="2"/>
  <c r="K449" i="2"/>
  <c r="K450" i="2"/>
  <c r="K451" i="2"/>
  <c r="K452" i="2"/>
  <c r="K453" i="2"/>
  <c r="K454" i="2"/>
  <c r="K455" i="2"/>
  <c r="K456" i="2"/>
  <c r="K457" i="2"/>
  <c r="K458" i="2"/>
  <c r="K459" i="2"/>
  <c r="K460" i="2"/>
  <c r="K461" i="2"/>
  <c r="K462" i="2"/>
  <c r="K463" i="2"/>
  <c r="K464" i="2"/>
  <c r="K465" i="2"/>
  <c r="K466" i="2"/>
  <c r="K467" i="2"/>
  <c r="K468" i="2"/>
  <c r="K469" i="2"/>
  <c r="K470" i="2"/>
  <c r="K471" i="2"/>
  <c r="K472" i="2"/>
  <c r="K473" i="2"/>
  <c r="K474" i="2"/>
  <c r="K475" i="2"/>
  <c r="K476" i="2"/>
  <c r="K477" i="2"/>
  <c r="K478" i="2"/>
  <c r="K479" i="2"/>
  <c r="K480" i="2"/>
  <c r="K481" i="2"/>
  <c r="K482" i="2"/>
  <c r="K9" i="2"/>
  <c r="E112" i="12" l="1"/>
  <c r="F112" i="12" s="1"/>
  <c r="F66" i="12"/>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9" i="1"/>
</calcChain>
</file>

<file path=xl/sharedStrings.xml><?xml version="1.0" encoding="utf-8"?>
<sst xmlns="http://schemas.openxmlformats.org/spreadsheetml/2006/main" count="7567" uniqueCount="1492">
  <si>
    <t>руб.</t>
  </si>
  <si>
    <t>Раздел</t>
  </si>
  <si>
    <t>Подраздел</t>
  </si>
  <si>
    <t>1</t>
  </si>
  <si>
    <t>01</t>
  </si>
  <si>
    <t>2</t>
  </si>
  <si>
    <t>02</t>
  </si>
  <si>
    <t>Функционирование высшего должностного лица субъекта Российской Федерации и муниципального образования</t>
  </si>
  <si>
    <t>3</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</si>
  <si>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</si>
  <si>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</si>
  <si>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</si>
  <si>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</si>
  <si>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</si>
  <si>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t>
  </si>
  <si>
    <t>06</t>
  </si>
  <si>
    <t>Обеспечение деятельности финансовых, налоговых и таможенных органов и органов финансового (финансово-бюджетного) надзора</t>
  </si>
  <si>
    <t>6</t>
  </si>
  <si>
    <t>11</t>
  </si>
  <si>
    <t>Резервные фонды</t>
  </si>
  <si>
    <t>7</t>
  </si>
  <si>
    <t>13</t>
  </si>
  <si>
    <t>Другие общегосударственные вопросы</t>
  </si>
  <si>
    <t>8</t>
  </si>
  <si>
    <t>9</t>
  </si>
  <si>
    <t>Мобилизационная и вневойсковая подготовка</t>
  </si>
  <si>
    <t>10</t>
  </si>
  <si>
    <t>09</t>
  </si>
  <si>
    <t>Защита населения и территории от чрезвычайных ситуаций природного и техногенного характера, гражданская оборона</t>
  </si>
  <si>
    <t>12</t>
  </si>
  <si>
    <t>Обеспечение пожарной безопасности</t>
  </si>
  <si>
    <t>14</t>
  </si>
  <si>
    <t>05</t>
  </si>
  <si>
    <t>Сельское хозяйство и рыболовство</t>
  </si>
  <si>
    <t>15</t>
  </si>
  <si>
    <t>08</t>
  </si>
  <si>
    <t>Транспорт</t>
  </si>
  <si>
    <t>16</t>
  </si>
  <si>
    <t>Дорожное хозяйство (дорожные фонды)</t>
  </si>
  <si>
    <t>17</t>
  </si>
  <si>
    <t>Другие вопросы в области национальной экономики</t>
  </si>
  <si>
    <t>18</t>
  </si>
  <si>
    <t>19</t>
  </si>
  <si>
    <t>Жилищное хозяйство</t>
  </si>
  <si>
    <t>20</t>
  </si>
  <si>
    <t>Коммунальное хозяйство</t>
  </si>
  <si>
    <t>21</t>
  </si>
  <si>
    <t>Благоустройство</t>
  </si>
  <si>
    <t>22</t>
  </si>
  <si>
    <t>Другие вопросы в области жилищно-коммунального хозяйства</t>
  </si>
  <si>
    <t>23</t>
  </si>
  <si>
    <t>07</t>
  </si>
  <si>
    <t>24</t>
  </si>
  <si>
    <t>Дошкольное образование</t>
  </si>
  <si>
    <t>25</t>
  </si>
  <si>
    <t>Общее образование</t>
  </si>
  <si>
    <t>26</t>
  </si>
  <si>
    <t>Дополнительное образование детей</t>
  </si>
  <si>
    <t>27</t>
  </si>
  <si>
    <t>Молодежная политика и оздоровление детей</t>
  </si>
  <si>
    <t>28</t>
  </si>
  <si>
    <t>Другие вопросы в области образования</t>
  </si>
  <si>
    <t>29</t>
  </si>
  <si>
    <t>30</t>
  </si>
  <si>
    <t>Культура</t>
  </si>
  <si>
    <t>31</t>
  </si>
  <si>
    <t>32</t>
  </si>
  <si>
    <t>Пенсионное обеспечение</t>
  </si>
  <si>
    <t>33</t>
  </si>
  <si>
    <t>Социальное обслуживание населения</t>
  </si>
  <si>
    <t>34</t>
  </si>
  <si>
    <t>Социальное обеспечение населения</t>
  </si>
  <si>
    <t>35</t>
  </si>
  <si>
    <t>Охрана семьи и детства</t>
  </si>
  <si>
    <t>36</t>
  </si>
  <si>
    <t>Другие вопросы в области социальной политики</t>
  </si>
  <si>
    <t>37</t>
  </si>
  <si>
    <t>38</t>
  </si>
  <si>
    <t>Массовый спорт</t>
  </si>
  <si>
    <t>39</t>
  </si>
  <si>
    <t>40</t>
  </si>
  <si>
    <t>Дотации на выравнивание бюджетной обеспеченности субъектов Российской Федерации и муниципальных образований</t>
  </si>
  <si>
    <t>41</t>
  </si>
  <si>
    <t>Прочие межбюджетные трансферты общего характера</t>
  </si>
  <si>
    <t>Итого</t>
  </si>
  <si>
    <t xml:space="preserve">Распределение бюджетных ассигнований по разделам и подразделам бюджетной классификации расходов бюджетов Российской Федерации на 2017 год </t>
  </si>
  <si>
    <t>Приложение 3</t>
  </si>
  <si>
    <t>к постановлению администрации Ачинского района</t>
  </si>
  <si>
    <t>№ строки</t>
  </si>
  <si>
    <t>Наименование показателя бюджетной классификации</t>
  </si>
  <si>
    <t>Сумма на 2017 год</t>
  </si>
  <si>
    <t>Исполнено на 01.04.2017г.</t>
  </si>
  <si>
    <t>Процент исполнения, %</t>
  </si>
  <si>
    <t>Уплата прочих налогов, сборов</t>
  </si>
  <si>
    <t>852</t>
  </si>
  <si>
    <t>0440080610</t>
  </si>
  <si>
    <t>0505</t>
  </si>
  <si>
    <t>899</t>
  </si>
  <si>
    <t>516</t>
  </si>
  <si>
    <t>Уплата налога на имущество организаций и земельного налога</t>
  </si>
  <si>
    <t>851</t>
  </si>
  <si>
    <t>515</t>
  </si>
  <si>
    <t>Прочая закупка товаров, работ и услуг для обеспечения государственных (муниципальных) нужд</t>
  </si>
  <si>
    <t>244</t>
  </si>
  <si>
    <t>514</t>
  </si>
  <si>
    <t>Взносы по обязательному социальному страхованию на выплаты по оплате труда работников и иные выплаты работникам учреждений</t>
  </si>
  <si>
    <t>119</t>
  </si>
  <si>
    <t>513</t>
  </si>
  <si>
    <t>Иные выплаты персоналу учреждений, за исключением фонда оплаты труда</t>
  </si>
  <si>
    <t>112</t>
  </si>
  <si>
    <t>512</t>
  </si>
  <si>
    <t>Фонд оплаты труда учреждений</t>
  </si>
  <si>
    <t>111</t>
  </si>
  <si>
    <t>511</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</si>
  <si>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</si>
  <si>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510</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</si>
  <si>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</si>
  <si>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0440000000</t>
  </si>
  <si>
    <t>509</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</si>
  <si>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</si>
  <si>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0400000000</t>
  </si>
  <si>
    <t>508</t>
  </si>
  <si>
    <t>0000000000</t>
  </si>
  <si>
    <t>507</t>
  </si>
  <si>
    <t>506</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</si>
  <si>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</si>
  <si>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</si>
  <si>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0490075700</t>
  </si>
  <si>
    <t>0502</t>
  </si>
  <si>
    <t>505</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</si>
  <si>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</si>
  <si>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504</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</si>
  <si>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</si>
  <si>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0490000000</t>
  </si>
  <si>
    <t>503</t>
  </si>
  <si>
    <t>502</t>
  </si>
  <si>
    <t>501</t>
  </si>
  <si>
    <t>500</t>
  </si>
  <si>
    <t>Муниципальное казенное учреждение "Управление строительства и жилищно-коммунального хозяйства" Ачинского района</t>
  </si>
  <si>
    <t>499</t>
  </si>
  <si>
    <t>1190075180</t>
  </si>
  <si>
    <t>0412</t>
  </si>
  <si>
    <t>498</t>
  </si>
  <si>
    <t>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</si>
  <si>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497</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</si>
  <si>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</si>
  <si>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1190000000</t>
  </si>
  <si>
    <t>496</t>
  </si>
  <si>
    <t>Муниципальная программа "Развитие сельского хозяйства и регулирование рынков сельскохозяйственной продукции в Ачинском районе"</t>
  </si>
  <si>
    <t>1100000000</t>
  </si>
  <si>
    <t>495</t>
  </si>
  <si>
    <t>494</t>
  </si>
  <si>
    <t>493</t>
  </si>
  <si>
    <t>492</t>
  </si>
  <si>
    <t>491</t>
  </si>
  <si>
    <t>Иные межбюджетные трансферты</t>
  </si>
  <si>
    <t>540</t>
  </si>
  <si>
    <t>1410082080</t>
  </si>
  <si>
    <t>1403</t>
  </si>
  <si>
    <t>891</t>
  </si>
  <si>
    <t>490</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</si>
  <si>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</si>
  <si>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489</t>
  </si>
  <si>
    <t>1410082020</t>
  </si>
  <si>
    <t>488</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</si>
  <si>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</si>
  <si>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487</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</si>
  <si>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</si>
  <si>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1410000000</t>
  </si>
  <si>
    <t>486</t>
  </si>
  <si>
    <t>Муниципальная программа Ачинского района "Управление муниципальными финансами"</t>
  </si>
  <si>
    <t>1400000000</t>
  </si>
  <si>
    <t>485</t>
  </si>
  <si>
    <t>484</t>
  </si>
  <si>
    <t>483</t>
  </si>
  <si>
    <t>Дотации на выравнивание бюджетной обеспеченности</t>
  </si>
  <si>
    <t>1410082010</t>
  </si>
  <si>
    <t>1401</t>
  </si>
  <si>
    <t>482</t>
  </si>
  <si>
    <t>Дотации на выравнивание бюджетной обеспеченности поселений за счет средств районного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</si>
  <si>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481</t>
  </si>
  <si>
    <t>1410076010</t>
  </si>
  <si>
    <t>480</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</si>
  <si>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</si>
  <si>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479</t>
  </si>
  <si>
    <t>478</t>
  </si>
  <si>
    <t>477</t>
  </si>
  <si>
    <t>476</t>
  </si>
  <si>
    <t>475</t>
  </si>
  <si>
    <t>474</t>
  </si>
  <si>
    <t>7310075550</t>
  </si>
  <si>
    <t>0503</t>
  </si>
  <si>
    <t>473</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</si>
  <si>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</si>
  <si>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472</t>
  </si>
  <si>
    <t>Функционирование финансового управления администрации Ачинского района</t>
  </si>
  <si>
    <t>7310000000</t>
  </si>
  <si>
    <t>471</t>
  </si>
  <si>
    <t>Непрограммные расходы финансового управления администрации Ачинского районного</t>
  </si>
  <si>
    <t>7300000000</t>
  </si>
  <si>
    <t>470</t>
  </si>
  <si>
    <t>469</t>
  </si>
  <si>
    <t>468</t>
  </si>
  <si>
    <t>1210009500</t>
  </si>
  <si>
    <t>0501</t>
  </si>
  <si>
    <t>467</t>
  </si>
  <si>
    <t>Межбюджетные трансферты за счет средств, поступивших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</si>
  <si>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466</t>
  </si>
  <si>
    <t>Подпрограмма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</si>
  <si>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1210000000</t>
  </si>
  <si>
    <t>465</t>
  </si>
  <si>
    <t>Муниципальная программа "Обеспечение доступным и комфортным жильём граждан Ачинского района"</t>
  </si>
  <si>
    <t>1200000000</t>
  </si>
  <si>
    <t>464</t>
  </si>
  <si>
    <t>463</t>
  </si>
  <si>
    <t>462</t>
  </si>
  <si>
    <t>461</t>
  </si>
  <si>
    <t>1010075090</t>
  </si>
  <si>
    <t>0409</t>
  </si>
  <si>
    <t>460</t>
  </si>
  <si>
    <t>Межбюджетные трансферты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</si>
  <si>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459</t>
  </si>
  <si>
    <t>1010075080</t>
  </si>
  <si>
    <t>458</t>
  </si>
  <si>
    <t>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</si>
  <si>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457</t>
  </si>
  <si>
    <t>1010074920</t>
  </si>
  <si>
    <t>456</t>
  </si>
  <si>
    <t>Межбюджетные трансферты бюджетам муниципальных образований на реализацию мероприятий, направленных на повышение безопасности дорожного движения,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</si>
  <si>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455</t>
  </si>
  <si>
    <t>Подпрограмма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</si>
  <si>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1010000000</t>
  </si>
  <si>
    <t>454</t>
  </si>
  <si>
    <t>Муниципальная программа "Развитие транспортной системы на территории Ачинского района"</t>
  </si>
  <si>
    <t>1000000000</t>
  </si>
  <si>
    <t>453</t>
  </si>
  <si>
    <t>452</t>
  </si>
  <si>
    <t>451</t>
  </si>
  <si>
    <t>450</t>
  </si>
  <si>
    <t>0510074120</t>
  </si>
  <si>
    <t>0310</t>
  </si>
  <si>
    <t>449</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</si>
  <si>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</si>
  <si>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448</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</si>
  <si>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</si>
  <si>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0510000000</t>
  </si>
  <si>
    <t>447</t>
  </si>
  <si>
    <t>Муниципальная программа "Защита населения и территорий Ачинского района от чрезвычайных ситуаций"</t>
  </si>
  <si>
    <t>0500000000</t>
  </si>
  <si>
    <t>446</t>
  </si>
  <si>
    <t>445</t>
  </si>
  <si>
    <t>444</t>
  </si>
  <si>
    <t>443</t>
  </si>
  <si>
    <t>Субвенции</t>
  </si>
  <si>
    <t>530</t>
  </si>
  <si>
    <t>7310051180</t>
  </si>
  <si>
    <t>0203</t>
  </si>
  <si>
    <t>442</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</si>
  <si>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</si>
  <si>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441</t>
  </si>
  <si>
    <t>440</t>
  </si>
  <si>
    <t>439</t>
  </si>
  <si>
    <t>438</t>
  </si>
  <si>
    <t>437</t>
  </si>
  <si>
    <t>436</t>
  </si>
  <si>
    <t>7310075140</t>
  </si>
  <si>
    <t>0113</t>
  </si>
  <si>
    <t>435</t>
  </si>
  <si>
    <t>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</si>
  <si>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434</t>
  </si>
  <si>
    <t>433</t>
  </si>
  <si>
    <t>432</t>
  </si>
  <si>
    <t>431</t>
  </si>
  <si>
    <t>430</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</si>
  <si>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</si>
  <si>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</si>
  <si>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1430090280</t>
  </si>
  <si>
    <t>0106</t>
  </si>
  <si>
    <t>429</t>
  </si>
  <si>
    <t>Фонд оплаты труда государственных (муниципальных) органов</t>
  </si>
  <si>
    <t>121</t>
  </si>
  <si>
    <t>428</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</si>
  <si>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</si>
  <si>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427</t>
  </si>
  <si>
    <t>1430080210</t>
  </si>
  <si>
    <t>426</t>
  </si>
  <si>
    <t>425</t>
  </si>
  <si>
    <t>424</t>
  </si>
  <si>
    <t>Иные выплаты персоналу государственных (муниципальных) органов, за исключением фонда оплаты труда</t>
  </si>
  <si>
    <t>122</t>
  </si>
  <si>
    <t>423</t>
  </si>
  <si>
    <t>422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</si>
  <si>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</si>
  <si>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421</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</si>
  <si>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</si>
  <si>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1430000000</t>
  </si>
  <si>
    <t>420</t>
  </si>
  <si>
    <t>419</t>
  </si>
  <si>
    <t>418</t>
  </si>
  <si>
    <t>417</t>
  </si>
  <si>
    <t>416</t>
  </si>
  <si>
    <t>415</t>
  </si>
  <si>
    <t>Пособия, компенсации и иные социальные выплаты гражданам, кроме публичных нормативных обязательств</t>
  </si>
  <si>
    <t>321</t>
  </si>
  <si>
    <t>0210075560</t>
  </si>
  <si>
    <t>1004</t>
  </si>
  <si>
    <t>875</t>
  </si>
  <si>
    <t>414</t>
  </si>
  <si>
    <t>413</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</si>
  <si>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</si>
  <si>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412</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</si>
  <si>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</si>
  <si>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0210000000</t>
  </si>
  <si>
    <t>411</t>
  </si>
  <si>
    <t>Муниципальная программа "Развитие образования Ачинского района"</t>
  </si>
  <si>
    <t>0200000000</t>
  </si>
  <si>
    <t>410</t>
  </si>
  <si>
    <t>409</t>
  </si>
  <si>
    <t>408</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</si>
  <si>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</si>
  <si>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</si>
  <si>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0210075660</t>
  </si>
  <si>
    <t>1003</t>
  </si>
  <si>
    <t>407</t>
  </si>
  <si>
    <t>406</t>
  </si>
  <si>
    <t>405</t>
  </si>
  <si>
    <t>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</si>
  <si>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404</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</si>
  <si>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</si>
  <si>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</si>
  <si>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0210075540</t>
  </si>
  <si>
    <t>403</t>
  </si>
  <si>
    <t>402</t>
  </si>
  <si>
    <t>401</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</si>
  <si>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</si>
  <si>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400</t>
  </si>
  <si>
    <t>399</t>
  </si>
  <si>
    <t>398</t>
  </si>
  <si>
    <t>397</t>
  </si>
  <si>
    <t>396</t>
  </si>
  <si>
    <t>395</t>
  </si>
  <si>
    <t>0240087910</t>
  </si>
  <si>
    <t>0709</t>
  </si>
  <si>
    <t>394</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</si>
  <si>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</si>
  <si>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393</t>
  </si>
  <si>
    <t>0240080620</t>
  </si>
  <si>
    <t>392</t>
  </si>
  <si>
    <t>391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</si>
  <si>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</si>
  <si>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390</t>
  </si>
  <si>
    <t>0240080610</t>
  </si>
  <si>
    <t>389</t>
  </si>
  <si>
    <t>388</t>
  </si>
  <si>
    <t>387</t>
  </si>
  <si>
    <t>386</t>
  </si>
  <si>
    <t>385</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</si>
  <si>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</si>
  <si>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384</t>
  </si>
  <si>
    <t>0240080210</t>
  </si>
  <si>
    <t>383</t>
  </si>
  <si>
    <t>382</t>
  </si>
  <si>
    <t>381</t>
  </si>
  <si>
    <t>380</t>
  </si>
  <si>
    <t>379</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</si>
  <si>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</si>
  <si>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378</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</si>
  <si>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</si>
  <si>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0240000000</t>
  </si>
  <si>
    <t>377</t>
  </si>
  <si>
    <t>376</t>
  </si>
  <si>
    <t>375</t>
  </si>
  <si>
    <t>374</t>
  </si>
  <si>
    <t>Приобретение товаров, работ, услуг в пользу граждан в целях их социального обеспечения</t>
  </si>
  <si>
    <t>323</t>
  </si>
  <si>
    <t>02100S3970</t>
  </si>
  <si>
    <t>0707</t>
  </si>
  <si>
    <t>373</t>
  </si>
  <si>
    <t>372</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</si>
  <si>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</si>
  <si>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371</t>
  </si>
  <si>
    <t>0210087710</t>
  </si>
  <si>
    <t>370</t>
  </si>
  <si>
    <t>369</t>
  </si>
  <si>
    <t>368</t>
  </si>
  <si>
    <t>Мероприятия по организации и проведению районного палаточного стационарного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</si>
  <si>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367</t>
  </si>
  <si>
    <t>0210073970</t>
  </si>
  <si>
    <t>366</t>
  </si>
  <si>
    <t>365</t>
  </si>
  <si>
    <t>Расходы за счет средств краевой субсидии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</si>
  <si>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364</t>
  </si>
  <si>
    <t>363</t>
  </si>
  <si>
    <t>362</t>
  </si>
  <si>
    <t>361</t>
  </si>
  <si>
    <t>360</t>
  </si>
  <si>
    <t>0210080610</t>
  </si>
  <si>
    <t>0703</t>
  </si>
  <si>
    <t>359</t>
  </si>
  <si>
    <t>358</t>
  </si>
  <si>
    <t>357</t>
  </si>
  <si>
    <t>356</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</si>
  <si>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</si>
  <si>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355</t>
  </si>
  <si>
    <t>354</t>
  </si>
  <si>
    <t>353</t>
  </si>
  <si>
    <t>352</t>
  </si>
  <si>
    <t>351</t>
  </si>
  <si>
    <t>0210080620</t>
  </si>
  <si>
    <t>0702</t>
  </si>
  <si>
    <t>350</t>
  </si>
  <si>
    <t>349</t>
  </si>
  <si>
    <t>348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</si>
  <si>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</si>
  <si>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347</t>
  </si>
  <si>
    <t>Уплата иных платежей</t>
  </si>
  <si>
    <t>853</t>
  </si>
  <si>
    <t>346</t>
  </si>
  <si>
    <t>345</t>
  </si>
  <si>
    <t>344</t>
  </si>
  <si>
    <t>343</t>
  </si>
  <si>
    <t>342</t>
  </si>
  <si>
    <t>341</t>
  </si>
  <si>
    <t>340</t>
  </si>
  <si>
    <t>339</t>
  </si>
  <si>
    <t>0210075640</t>
  </si>
  <si>
    <t>338</t>
  </si>
  <si>
    <t>337</t>
  </si>
  <si>
    <t>336</t>
  </si>
  <si>
    <t>335</t>
  </si>
  <si>
    <t>334</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</si>
  <si>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</si>
  <si>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333</t>
  </si>
  <si>
    <t>0210075630</t>
  </si>
  <si>
    <t>332</t>
  </si>
  <si>
    <t>Расходы за счет средств краевой субсидии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</si>
  <si>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331</t>
  </si>
  <si>
    <t>0210074090</t>
  </si>
  <si>
    <t>330</t>
  </si>
  <si>
    <t>329</t>
  </si>
  <si>
    <t>328</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</si>
  <si>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</si>
  <si>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327</t>
  </si>
  <si>
    <t>326</t>
  </si>
  <si>
    <t>325</t>
  </si>
  <si>
    <t>324</t>
  </si>
  <si>
    <t>0210088100</t>
  </si>
  <si>
    <t>0701</t>
  </si>
  <si>
    <t>322</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</si>
  <si>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</si>
  <si>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320</t>
  </si>
  <si>
    <t>319</t>
  </si>
  <si>
    <t>318</t>
  </si>
  <si>
    <t>317</t>
  </si>
  <si>
    <t>316</t>
  </si>
  <si>
    <t>315</t>
  </si>
  <si>
    <t>314</t>
  </si>
  <si>
    <t>313</t>
  </si>
  <si>
    <t>312</t>
  </si>
  <si>
    <t>311</t>
  </si>
  <si>
    <t>310</t>
  </si>
  <si>
    <t>309</t>
  </si>
  <si>
    <t>308</t>
  </si>
  <si>
    <t>0210075880</t>
  </si>
  <si>
    <t>307</t>
  </si>
  <si>
    <t>306</t>
  </si>
  <si>
    <t>305</t>
  </si>
  <si>
    <t>304</t>
  </si>
  <si>
    <t>303</t>
  </si>
  <si>
    <t>302</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</si>
  <si>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</si>
  <si>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301</t>
  </si>
  <si>
    <t>0210074080</t>
  </si>
  <si>
    <t>300</t>
  </si>
  <si>
    <t>299</t>
  </si>
  <si>
    <t>298</t>
  </si>
  <si>
    <t>297</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</si>
  <si>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</si>
  <si>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296</t>
  </si>
  <si>
    <t>295</t>
  </si>
  <si>
    <t>294</t>
  </si>
  <si>
    <t>293</t>
  </si>
  <si>
    <t>292</t>
  </si>
  <si>
    <t>291</t>
  </si>
  <si>
    <t>290</t>
  </si>
  <si>
    <t>0350075130</t>
  </si>
  <si>
    <t>1006</t>
  </si>
  <si>
    <t>848</t>
  </si>
  <si>
    <t>289</t>
  </si>
  <si>
    <t>288</t>
  </si>
  <si>
    <t>287</t>
  </si>
  <si>
    <t>286</t>
  </si>
  <si>
    <t>285</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</si>
  <si>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</si>
  <si>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284</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</si>
  <si>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</si>
  <si>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0350000000</t>
  </si>
  <si>
    <t>283</t>
  </si>
  <si>
    <t>Муниципальная программа "Система социальной защиты населения Ачинского района"</t>
  </si>
  <si>
    <t>0300000000</t>
  </si>
  <si>
    <t>282</t>
  </si>
  <si>
    <t>281</t>
  </si>
  <si>
    <t>280</t>
  </si>
  <si>
    <t>0320006400</t>
  </si>
  <si>
    <t>279</t>
  </si>
  <si>
    <t>Осуществление государственных полномочий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"Система социальной защиты населения Ачинского района"</t>
  </si>
  <si>
    <t>278</t>
  </si>
  <si>
    <t>Подпрограмма "Социальная поддержка семей, имеющих детей" муниципальной программы "Система социальной защиты населения Ачинского района"</t>
  </si>
  <si>
    <t>0320000000</t>
  </si>
  <si>
    <t>277</t>
  </si>
  <si>
    <t>276</t>
  </si>
  <si>
    <t>275</t>
  </si>
  <si>
    <t>274</t>
  </si>
  <si>
    <t>0340001510</t>
  </si>
  <si>
    <t>1002</t>
  </si>
  <si>
    <t>273</t>
  </si>
  <si>
    <t>Осуществление государственных полномочий по финансированию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населению" муниципальной программы "Система социальной защиты населения Ачинского района"</t>
  </si>
  <si>
    <t>272</t>
  </si>
  <si>
    <t>Подпрограмма "Повышение качества и доступности социальных услуг населению" муниципальной программы "Система социальной защиты населения Ачинского района"</t>
  </si>
  <si>
    <t>0340000000</t>
  </si>
  <si>
    <t>271</t>
  </si>
  <si>
    <t>270</t>
  </si>
  <si>
    <t>269</t>
  </si>
  <si>
    <t>268</t>
  </si>
  <si>
    <t>Управление социальной защиты населения администрации Ачинского района</t>
  </si>
  <si>
    <t>267</t>
  </si>
  <si>
    <t>266</t>
  </si>
  <si>
    <t>0910084160</t>
  </si>
  <si>
    <t>845</t>
  </si>
  <si>
    <t>265</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</si>
  <si>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</si>
  <si>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264</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</si>
  <si>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</si>
  <si>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0910000000</t>
  </si>
  <si>
    <t>263</t>
  </si>
  <si>
    <t>Муниципальная программа "Создание благоприятных условий развития малого и среднего предпринимательства в Ачинском районе"</t>
  </si>
  <si>
    <t>0900000000</t>
  </si>
  <si>
    <t>262</t>
  </si>
  <si>
    <t>261</t>
  </si>
  <si>
    <t>260</t>
  </si>
  <si>
    <t>Управление муниципальной собственностью, земельно-имущественных отношений и экономики администрации Ачинского района</t>
  </si>
  <si>
    <t>259</t>
  </si>
  <si>
    <t>1390090280</t>
  </si>
  <si>
    <t>0104</t>
  </si>
  <si>
    <t>258</t>
  </si>
  <si>
    <t>257</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</si>
  <si>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отдельных мероприятий муниципальной программы "Управление муниципальным имуществом Ачинского района"</t>
  </si>
  <si>
    <t>256</t>
  </si>
  <si>
    <t>1390080210</t>
  </si>
  <si>
    <t>255</t>
  </si>
  <si>
    <t>254</t>
  </si>
  <si>
    <t>253</t>
  </si>
  <si>
    <t>252</t>
  </si>
  <si>
    <t>251</t>
  </si>
  <si>
    <t>Руководство и управление в сфере установленных функций органов местного самоуправления, в рамках отдельных мероприятий муниципальной программы "Управление муниципальным имуществом Ачинского района"</t>
  </si>
  <si>
    <t>250</t>
  </si>
  <si>
    <t>Отдельные мероприятия муниципальной программы "Управление муниципальным имуществом Ачинского района"</t>
  </si>
  <si>
    <t>1390000000</t>
  </si>
  <si>
    <t>249</t>
  </si>
  <si>
    <t>Муниципальная программа "Управление муниципальным имуществом Ачинского района"</t>
  </si>
  <si>
    <t>1300000000</t>
  </si>
  <si>
    <t>248</t>
  </si>
  <si>
    <t>247</t>
  </si>
  <si>
    <t>246</t>
  </si>
  <si>
    <t>245</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</si>
  <si>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</si>
  <si>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</si>
  <si>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7110080150</t>
  </si>
  <si>
    <t>844</t>
  </si>
  <si>
    <t>243</t>
  </si>
  <si>
    <t>Компенсация расходов депутатам , в рамках непрограммных расходов Ачинского районного Совета депутатов</t>
  </si>
  <si>
    <t>242</t>
  </si>
  <si>
    <t>7110080140</t>
  </si>
  <si>
    <t>241</t>
  </si>
  <si>
    <t>Членские взносы в Совет муниципальных образований Красноярского края, в рамках непрограммных расходов Ачинского районного Совета депутатов</t>
  </si>
  <si>
    <t>240</t>
  </si>
  <si>
    <t>7110080130</t>
  </si>
  <si>
    <t>239</t>
  </si>
  <si>
    <t>Членские взносы в Ассоциацию Западной группы территориальных образований Красноярского края. в рамках непрограммных расходов Ачинского районного Совета депутатов</t>
  </si>
  <si>
    <t>238</t>
  </si>
  <si>
    <t>Функционирование Ачинского районного Совета депутатов</t>
  </si>
  <si>
    <t>7110000000</t>
  </si>
  <si>
    <t>237</t>
  </si>
  <si>
    <t>Непрограммные расходы Ачинского районного Совета депутатов</t>
  </si>
  <si>
    <t>7100000000</t>
  </si>
  <si>
    <t>236</t>
  </si>
  <si>
    <t>235</t>
  </si>
  <si>
    <t>234</t>
  </si>
  <si>
    <t>7110080210</t>
  </si>
  <si>
    <t>0103</t>
  </si>
  <si>
    <t>233</t>
  </si>
  <si>
    <t>232</t>
  </si>
  <si>
    <t>231</t>
  </si>
  <si>
    <t>230</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</si>
  <si>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</si>
  <si>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229</t>
  </si>
  <si>
    <t>7110080120</t>
  </si>
  <si>
    <t>228</t>
  </si>
  <si>
    <t>227</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</si>
  <si>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</si>
  <si>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226</t>
  </si>
  <si>
    <t>225</t>
  </si>
  <si>
    <t>224</t>
  </si>
  <si>
    <t>223</t>
  </si>
  <si>
    <t>222</t>
  </si>
  <si>
    <t>Ачинский районный Совет депутатов</t>
  </si>
  <si>
    <t>221</t>
  </si>
  <si>
    <t>220</t>
  </si>
  <si>
    <t>0710089160</t>
  </si>
  <si>
    <t>1102</t>
  </si>
  <si>
    <t>812</t>
  </si>
  <si>
    <t>219</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</si>
  <si>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</si>
  <si>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218</t>
  </si>
  <si>
    <t>0710089110</t>
  </si>
  <si>
    <t>217</t>
  </si>
  <si>
    <t>216</t>
  </si>
  <si>
    <t>Мероприятия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</si>
  <si>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215</t>
  </si>
  <si>
    <t>0710080620</t>
  </si>
  <si>
    <t>214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</si>
  <si>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</si>
  <si>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213</t>
  </si>
  <si>
    <t>Субсидии бюджетным учреждениям на иные цели</t>
  </si>
  <si>
    <t>612</t>
  </si>
  <si>
    <t>0710080610</t>
  </si>
  <si>
    <t>212</t>
  </si>
  <si>
    <t>211</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</si>
  <si>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</si>
  <si>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210</t>
  </si>
  <si>
    <t>Подпрограмма "Развитие массовой физической культуры и спорта" муниципальной программы "Развитие физической культуры, спорта, туризма в Ачинском районе"</t>
  </si>
  <si>
    <t>0710000000</t>
  </si>
  <si>
    <t>209</t>
  </si>
  <si>
    <t>Муниципальная программа "Развитие физической культуры, спорта, туризма в Ачинском районе"</t>
  </si>
  <si>
    <t>0700000000</t>
  </si>
  <si>
    <t>208</t>
  </si>
  <si>
    <t>207</t>
  </si>
  <si>
    <t>206</t>
  </si>
  <si>
    <t>Администрация Ачинского района</t>
  </si>
  <si>
    <t>205</t>
  </si>
  <si>
    <t>Бюджетные инвестиции на приобретение объектов недвижимого имущества в государственную (муниципальную) собственность</t>
  </si>
  <si>
    <t>02300R0820</t>
  </si>
  <si>
    <t>204</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</si>
  <si>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</si>
  <si>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203</t>
  </si>
  <si>
    <t>Подпрограмма "Господдержка детей-сирот, расширение практики применения семейных форм воспитания" муниципальной программы "Развитие образования Ачинского района"</t>
  </si>
  <si>
    <t>0230000000</t>
  </si>
  <si>
    <t>202</t>
  </si>
  <si>
    <t>201</t>
  </si>
  <si>
    <t>200</t>
  </si>
  <si>
    <t>199</t>
  </si>
  <si>
    <t>Иные пенсии, социальные доплаты к пенсиям</t>
  </si>
  <si>
    <t>0310081000</t>
  </si>
  <si>
    <t>1001</t>
  </si>
  <si>
    <t>198</t>
  </si>
  <si>
    <t>Доплата к пенсиям муниципальных служащих в рамках подпрограммы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</si>
  <si>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197</t>
  </si>
  <si>
    <t>Подпрограмма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</si>
  <si>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0310000000</t>
  </si>
  <si>
    <t>196</t>
  </si>
  <si>
    <t>195</t>
  </si>
  <si>
    <t>194</t>
  </si>
  <si>
    <t>193</t>
  </si>
  <si>
    <t>192</t>
  </si>
  <si>
    <t>06300S4480</t>
  </si>
  <si>
    <t>0801</t>
  </si>
  <si>
    <t>191</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</si>
  <si>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</si>
  <si>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190</t>
  </si>
  <si>
    <t>06300R5190</t>
  </si>
  <si>
    <t>189</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</si>
  <si>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</si>
  <si>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188</t>
  </si>
  <si>
    <t>06300L1440</t>
  </si>
  <si>
    <t>187</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</si>
  <si>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</si>
  <si>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186</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</si>
  <si>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</si>
  <si>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0630000000</t>
  </si>
  <si>
    <t>185</t>
  </si>
  <si>
    <t>0620080620</t>
  </si>
  <si>
    <t>184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</si>
  <si>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</si>
  <si>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183</t>
  </si>
  <si>
    <t>0620080610</t>
  </si>
  <si>
    <t>182</t>
  </si>
  <si>
    <t>181</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</si>
  <si>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</si>
  <si>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180</t>
  </si>
  <si>
    <t>Подпрограмма "Поддержка народного творчества" муниципальной программы "Развитие культуры Ачинского района"</t>
  </si>
  <si>
    <t>0620000000</t>
  </si>
  <si>
    <t>179</t>
  </si>
  <si>
    <t>0610080620</t>
  </si>
  <si>
    <t>178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</si>
  <si>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</si>
  <si>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177</t>
  </si>
  <si>
    <t>0610080610</t>
  </si>
  <si>
    <t>176</t>
  </si>
  <si>
    <t>175</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</si>
  <si>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</si>
  <si>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174</t>
  </si>
  <si>
    <t>0610010440</t>
  </si>
  <si>
    <t>173</t>
  </si>
  <si>
    <t>Расходы за счет средств субсидии на повышение размеров оплаты труда основного персонала библиотек и музеев Красноярского края в рамках подпрограммы "Сохранение культурного наследия" муниципальной программы "Развитие культуры Ачинского района"</t>
  </si>
  <si>
    <t>172</t>
  </si>
  <si>
    <t>Подпрограмма "Сохранение культурного наследия" муниципальной программы "Развитие культуры Ачинского района"</t>
  </si>
  <si>
    <t>0610000000</t>
  </si>
  <si>
    <t>171</t>
  </si>
  <si>
    <t>Муниципальная программа "Развитие культуры Ачинского района"</t>
  </si>
  <si>
    <t>0600000000</t>
  </si>
  <si>
    <t>170</t>
  </si>
  <si>
    <t>169</t>
  </si>
  <si>
    <t>168</t>
  </si>
  <si>
    <t>167</t>
  </si>
  <si>
    <t>0230075520</t>
  </si>
  <si>
    <t>166</t>
  </si>
  <si>
    <t>165</t>
  </si>
  <si>
    <t>164</t>
  </si>
  <si>
    <t>163</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</si>
  <si>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</si>
  <si>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162</t>
  </si>
  <si>
    <t>161</t>
  </si>
  <si>
    <t>160</t>
  </si>
  <si>
    <t>159</t>
  </si>
  <si>
    <t>158</t>
  </si>
  <si>
    <t>08100S4560</t>
  </si>
  <si>
    <t>157</t>
  </si>
  <si>
    <t>Софинансирование за счет средств местного бюджета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</si>
  <si>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156</t>
  </si>
  <si>
    <t>0810087810</t>
  </si>
  <si>
    <t>155</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</si>
  <si>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</si>
  <si>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154</t>
  </si>
  <si>
    <t>0810087700</t>
  </si>
  <si>
    <t>153</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</si>
  <si>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</si>
  <si>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152</t>
  </si>
  <si>
    <t>0810080610</t>
  </si>
  <si>
    <t>151</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</si>
  <si>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</si>
  <si>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150</t>
  </si>
  <si>
    <t>0810074560</t>
  </si>
  <si>
    <t>149</t>
  </si>
  <si>
    <t>Расходы за счет субсидии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</si>
  <si>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148</t>
  </si>
  <si>
    <t>0810010430</t>
  </si>
  <si>
    <t>147</t>
  </si>
  <si>
    <t>Расходы за счет субсидии на повышение размеров оплаты труда отдельным категориям работников бюджетной сферы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</si>
  <si>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146</t>
  </si>
  <si>
    <t>Подпрограмма "Вовлечение молодёжи Ачинского района в социальную практику" муниципальной программы "Молодёжь Ачинского района в XXI веке"</t>
  </si>
  <si>
    <t>0810000000</t>
  </si>
  <si>
    <t>145</t>
  </si>
  <si>
    <t>Муниципальная программа "Молодёжь Ачинского района в XXI веке"</t>
  </si>
  <si>
    <t>0800000000</t>
  </si>
  <si>
    <t>144</t>
  </si>
  <si>
    <t>143</t>
  </si>
  <si>
    <t>142</t>
  </si>
  <si>
    <t>0720080620</t>
  </si>
  <si>
    <t>141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</si>
  <si>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</si>
  <si>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140</t>
  </si>
  <si>
    <t>0720080610</t>
  </si>
  <si>
    <t>139</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</si>
  <si>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</si>
  <si>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138</t>
  </si>
  <si>
    <t>Подпрограмма "Развитие системы подготовки спортивного резерва" муниципальной программы "Развитие физической культуры, спорта, туризма в Ачинском районе"</t>
  </si>
  <si>
    <t>0720000000</t>
  </si>
  <si>
    <t>137</t>
  </si>
  <si>
    <t>136</t>
  </si>
  <si>
    <t>0630080620</t>
  </si>
  <si>
    <t>135</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</si>
  <si>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</si>
  <si>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134</t>
  </si>
  <si>
    <t>0630080610</t>
  </si>
  <si>
    <t>133</t>
  </si>
  <si>
    <t>132</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</si>
  <si>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</si>
  <si>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131</t>
  </si>
  <si>
    <t>130</t>
  </si>
  <si>
    <t>128</t>
  </si>
  <si>
    <t>127</t>
  </si>
  <si>
    <t>126</t>
  </si>
  <si>
    <t>1510081170</t>
  </si>
  <si>
    <t>125</t>
  </si>
  <si>
    <t>Расходы на мероприятия, направленные на охрану земельных участков подверженных загрязнению отходами производства и потребления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</si>
  <si>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124</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</si>
  <si>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</si>
  <si>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1510000000</t>
  </si>
  <si>
    <t>Муниципальная программа Ачинского района "Обеспечение общественного порядка и противодействие коррупции"</t>
  </si>
  <si>
    <t>1500000000</t>
  </si>
  <si>
    <t>120</t>
  </si>
  <si>
    <t>118</t>
  </si>
  <si>
    <t>117</t>
  </si>
  <si>
    <t>116</t>
  </si>
  <si>
    <t>1010084090</t>
  </si>
  <si>
    <t>115</t>
  </si>
  <si>
    <t>Содержание дорог за счет средств муниципального образования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</si>
  <si>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114</t>
  </si>
  <si>
    <t>113</t>
  </si>
  <si>
    <t>110</t>
  </si>
  <si>
    <t>1090084080</t>
  </si>
  <si>
    <t>0408</t>
  </si>
  <si>
    <t>109</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</si>
  <si>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</si>
  <si>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108</t>
  </si>
  <si>
    <t>Отдельные мероприятия в рамках муниципальной программы "Развитие транспортной системы на территории Ачинского района"</t>
  </si>
  <si>
    <t>1090000000</t>
  </si>
  <si>
    <t>107</t>
  </si>
  <si>
    <t>106</t>
  </si>
  <si>
    <t>105</t>
  </si>
  <si>
    <t>104</t>
  </si>
  <si>
    <t>1130075170</t>
  </si>
  <si>
    <t>0405</t>
  </si>
  <si>
    <t>103</t>
  </si>
  <si>
    <t>102</t>
  </si>
  <si>
    <t>101</t>
  </si>
  <si>
    <t>100</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</si>
  <si>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</si>
  <si>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99</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</si>
  <si>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</si>
  <si>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1130000000</t>
  </si>
  <si>
    <t>98</t>
  </si>
  <si>
    <t>11200R543Б</t>
  </si>
  <si>
    <t>97</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</si>
  <si>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</si>
  <si>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96</t>
  </si>
  <si>
    <t>Подпрограмма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</si>
  <si>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1120000000</t>
  </si>
  <si>
    <t>95</t>
  </si>
  <si>
    <t>94</t>
  </si>
  <si>
    <t>93</t>
  </si>
  <si>
    <t>92</t>
  </si>
  <si>
    <t>91</t>
  </si>
  <si>
    <t>0510083120</t>
  </si>
  <si>
    <t>0309</t>
  </si>
  <si>
    <t>90</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</si>
  <si>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</si>
  <si>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89</t>
  </si>
  <si>
    <t>88</t>
  </si>
  <si>
    <t>87</t>
  </si>
  <si>
    <t>86</t>
  </si>
  <si>
    <t>85</t>
  </si>
  <si>
    <t>84</t>
  </si>
  <si>
    <t>7210081130</t>
  </si>
  <si>
    <t>83</t>
  </si>
  <si>
    <t>Расходы, связанные с содержанием жилищного фонда для одиноких ветеранов Ачинского района в рамках непрограммных расходов администрации Ачинского района</t>
  </si>
  <si>
    <t>82</t>
  </si>
  <si>
    <t>Функционирование администрации Ачинского района Красноярского края</t>
  </si>
  <si>
    <t>7210000000</t>
  </si>
  <si>
    <t>81</t>
  </si>
  <si>
    <t>Непрограммные расходы администрации Ачинского района Красноярского края</t>
  </si>
  <si>
    <t>7200000000</t>
  </si>
  <si>
    <t>80</t>
  </si>
  <si>
    <t>1540091380</t>
  </si>
  <si>
    <t>79</t>
  </si>
  <si>
    <t>Осуществление полномочий поселений, связанных с размещением в средствах массовой информации нормативно-правовых актов поселений, в части полномочий переданных на уровень муниципального района,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</si>
  <si>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78</t>
  </si>
  <si>
    <t>1540081370</t>
  </si>
  <si>
    <t>77</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</si>
  <si>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</si>
  <si>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76</t>
  </si>
  <si>
    <t>1540081360</t>
  </si>
  <si>
    <t>75</t>
  </si>
  <si>
    <t>Обслуживание и модернизация официального сайта муниципального образования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</si>
  <si>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74</t>
  </si>
  <si>
    <t>1540081350</t>
  </si>
  <si>
    <t>73</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</si>
  <si>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</si>
  <si>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72</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</si>
  <si>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</si>
  <si>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1540000000</t>
  </si>
  <si>
    <t>71</t>
  </si>
  <si>
    <t>1530081240</t>
  </si>
  <si>
    <t>70</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</si>
  <si>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</si>
  <si>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69</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</si>
  <si>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</si>
  <si>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1530000000</t>
  </si>
  <si>
    <t>68</t>
  </si>
  <si>
    <t>1510081160</t>
  </si>
  <si>
    <t>67</t>
  </si>
  <si>
    <t>Мероприятия по повышению уровня правовой грамотности населения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</si>
  <si>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66</t>
  </si>
  <si>
    <t>65</t>
  </si>
  <si>
    <t>64</t>
  </si>
  <si>
    <t>1490080610</t>
  </si>
  <si>
    <t>63</t>
  </si>
  <si>
    <t>62</t>
  </si>
  <si>
    <t>61</t>
  </si>
  <si>
    <t>60</t>
  </si>
  <si>
    <t>Обеспечение деятельности (оказание услуг) подведомственных учреждений, в рамках отдельных мероприятий муниципальной программы Ачинского района "Управление муниципальными финансами"</t>
  </si>
  <si>
    <t>59</t>
  </si>
  <si>
    <t>Отдельные мероприятия муниципальной программы Ачинского района "Управление муниципальными финансами"</t>
  </si>
  <si>
    <t>1490000000</t>
  </si>
  <si>
    <t>58</t>
  </si>
  <si>
    <t>57</t>
  </si>
  <si>
    <t>0690081140</t>
  </si>
  <si>
    <t>56</t>
  </si>
  <si>
    <t>Обеспечение сохранности архивных фондов в рамках отдельных мероприятий муниципальной программы "Развитие культуры Ачинского района"</t>
  </si>
  <si>
    <t>55</t>
  </si>
  <si>
    <t>Отдельные мероприятия муниципальной программы "Развитие культуры Ачинского района"</t>
  </si>
  <si>
    <t>0690000000</t>
  </si>
  <si>
    <t>54</t>
  </si>
  <si>
    <t>53</t>
  </si>
  <si>
    <t>0520081170</t>
  </si>
  <si>
    <t>52</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</si>
  <si>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</si>
  <si>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51</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</si>
  <si>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</si>
  <si>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0520000000</t>
  </si>
  <si>
    <t>50</t>
  </si>
  <si>
    <t>49</t>
  </si>
  <si>
    <t>48</t>
  </si>
  <si>
    <t>47</t>
  </si>
  <si>
    <t>Резервные средства</t>
  </si>
  <si>
    <t>870</t>
  </si>
  <si>
    <t>7210081110</t>
  </si>
  <si>
    <t>0111</t>
  </si>
  <si>
    <t>46</t>
  </si>
  <si>
    <t>Резервные фонды органов местного самоуправления в рамках непрограммных расходов администрации Ачинского района Красноярского края</t>
  </si>
  <si>
    <t>45</t>
  </si>
  <si>
    <t>44</t>
  </si>
  <si>
    <t>43</t>
  </si>
  <si>
    <t>42</t>
  </si>
  <si>
    <t>7210090280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</si>
  <si>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</si>
  <si>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7210080210</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</si>
  <si>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</si>
  <si>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831</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</si>
  <si>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</si>
  <si>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</si>
  <si>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</si>
  <si>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</si>
  <si>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t>
  </si>
  <si>
    <t>7210080110</t>
  </si>
  <si>
    <t>0102</t>
  </si>
  <si>
    <t>Глава муниципального образования в рамках непрограммных расходов администрации Ачинского района Красноярского края</t>
  </si>
  <si>
    <t>КФСР</t>
  </si>
  <si>
    <t xml:space="preserve">Ведомственная структура расходов районного бюджета на 2017 год </t>
  </si>
  <si>
    <t>Приложение 4</t>
  </si>
  <si>
    <t>Наименование главного распорядителя и наименование показателя бюджетной классификации</t>
  </si>
  <si>
    <t>Код ведомства</t>
  </si>
  <si>
    <t>Целевая статья</t>
  </si>
  <si>
    <t>Вид расходов</t>
  </si>
  <si>
    <t>Сумма на  2017 год</t>
  </si>
  <si>
    <t>727</t>
  </si>
  <si>
    <t>726</t>
  </si>
  <si>
    <t>725</t>
  </si>
  <si>
    <t>724</t>
  </si>
  <si>
    <t>723</t>
  </si>
  <si>
    <t>722</t>
  </si>
  <si>
    <t>721</t>
  </si>
  <si>
    <t>720</t>
  </si>
  <si>
    <t>719</t>
  </si>
  <si>
    <t>718</t>
  </si>
  <si>
    <t>717</t>
  </si>
  <si>
    <t>716</t>
  </si>
  <si>
    <t>715</t>
  </si>
  <si>
    <t>714</t>
  </si>
  <si>
    <t>713</t>
  </si>
  <si>
    <t>712</t>
  </si>
  <si>
    <t>711</t>
  </si>
  <si>
    <t>710</t>
  </si>
  <si>
    <t>709</t>
  </si>
  <si>
    <t>708</t>
  </si>
  <si>
    <t>707</t>
  </si>
  <si>
    <t>706</t>
  </si>
  <si>
    <t>705</t>
  </si>
  <si>
    <t>704</t>
  </si>
  <si>
    <t>703</t>
  </si>
  <si>
    <t>702</t>
  </si>
  <si>
    <t>701</t>
  </si>
  <si>
    <t>700</t>
  </si>
  <si>
    <t>699</t>
  </si>
  <si>
    <t>698</t>
  </si>
  <si>
    <t>697</t>
  </si>
  <si>
    <t>696</t>
  </si>
  <si>
    <t>695</t>
  </si>
  <si>
    <t>694</t>
  </si>
  <si>
    <t>693</t>
  </si>
  <si>
    <t>692</t>
  </si>
  <si>
    <t>691</t>
  </si>
  <si>
    <t>690</t>
  </si>
  <si>
    <t>689</t>
  </si>
  <si>
    <t>688</t>
  </si>
  <si>
    <t>687</t>
  </si>
  <si>
    <t>686</t>
  </si>
  <si>
    <t>685</t>
  </si>
  <si>
    <t>684</t>
  </si>
  <si>
    <t>683</t>
  </si>
  <si>
    <t>682</t>
  </si>
  <si>
    <t>681</t>
  </si>
  <si>
    <t>680</t>
  </si>
  <si>
    <t>679</t>
  </si>
  <si>
    <t>678</t>
  </si>
  <si>
    <t>677</t>
  </si>
  <si>
    <t>676</t>
  </si>
  <si>
    <t>675</t>
  </si>
  <si>
    <t>674</t>
  </si>
  <si>
    <t>673</t>
  </si>
  <si>
    <t>672</t>
  </si>
  <si>
    <t>671</t>
  </si>
  <si>
    <t>670</t>
  </si>
  <si>
    <t>669</t>
  </si>
  <si>
    <t>668</t>
  </si>
  <si>
    <t>667</t>
  </si>
  <si>
    <t>666</t>
  </si>
  <si>
    <t>665</t>
  </si>
  <si>
    <t>664</t>
  </si>
  <si>
    <t>663</t>
  </si>
  <si>
    <t>662</t>
  </si>
  <si>
    <t>661</t>
  </si>
  <si>
    <t>660</t>
  </si>
  <si>
    <t>659</t>
  </si>
  <si>
    <t>658</t>
  </si>
  <si>
    <t>657</t>
  </si>
  <si>
    <t>656</t>
  </si>
  <si>
    <t>655</t>
  </si>
  <si>
    <t>654</t>
  </si>
  <si>
    <t>653</t>
  </si>
  <si>
    <t>652</t>
  </si>
  <si>
    <t>651</t>
  </si>
  <si>
    <t>650</t>
  </si>
  <si>
    <t>649</t>
  </si>
  <si>
    <t>648</t>
  </si>
  <si>
    <t>647</t>
  </si>
  <si>
    <t>646</t>
  </si>
  <si>
    <t>645</t>
  </si>
  <si>
    <t>644</t>
  </si>
  <si>
    <t>643</t>
  </si>
  <si>
    <t>642</t>
  </si>
  <si>
    <t>641</t>
  </si>
  <si>
    <t>640</t>
  </si>
  <si>
    <t>639</t>
  </si>
  <si>
    <t>638</t>
  </si>
  <si>
    <t>637</t>
  </si>
  <si>
    <t>636</t>
  </si>
  <si>
    <t>635</t>
  </si>
  <si>
    <t>634</t>
  </si>
  <si>
    <t>633</t>
  </si>
  <si>
    <t>632</t>
  </si>
  <si>
    <t>631</t>
  </si>
  <si>
    <t>630</t>
  </si>
  <si>
    <t>629</t>
  </si>
  <si>
    <t>628</t>
  </si>
  <si>
    <t>627</t>
  </si>
  <si>
    <t>626</t>
  </si>
  <si>
    <t>625</t>
  </si>
  <si>
    <t>624</t>
  </si>
  <si>
    <t>623</t>
  </si>
  <si>
    <t>622</t>
  </si>
  <si>
    <t>620</t>
  </si>
  <si>
    <t>619</t>
  </si>
  <si>
    <t>618</t>
  </si>
  <si>
    <t>617</t>
  </si>
  <si>
    <t>616</t>
  </si>
  <si>
    <t>615</t>
  </si>
  <si>
    <t>614</t>
  </si>
  <si>
    <t>613</t>
  </si>
  <si>
    <t>610</t>
  </si>
  <si>
    <t>609</t>
  </si>
  <si>
    <t>608</t>
  </si>
  <si>
    <t>607</t>
  </si>
  <si>
    <t>606</t>
  </si>
  <si>
    <t>605</t>
  </si>
  <si>
    <t>604</t>
  </si>
  <si>
    <t>603</t>
  </si>
  <si>
    <t>602</t>
  </si>
  <si>
    <t>601</t>
  </si>
  <si>
    <t>600</t>
  </si>
  <si>
    <t>599</t>
  </si>
  <si>
    <t>598</t>
  </si>
  <si>
    <t>597</t>
  </si>
  <si>
    <t>596</t>
  </si>
  <si>
    <t>595</t>
  </si>
  <si>
    <t>594</t>
  </si>
  <si>
    <t>593</t>
  </si>
  <si>
    <t>592</t>
  </si>
  <si>
    <t>591</t>
  </si>
  <si>
    <t>590</t>
  </si>
  <si>
    <t>589</t>
  </si>
  <si>
    <t>588</t>
  </si>
  <si>
    <t>587</t>
  </si>
  <si>
    <t>586</t>
  </si>
  <si>
    <t>585</t>
  </si>
  <si>
    <t>584</t>
  </si>
  <si>
    <t>583</t>
  </si>
  <si>
    <t>582</t>
  </si>
  <si>
    <t>581</t>
  </si>
  <si>
    <t>580</t>
  </si>
  <si>
    <t>579</t>
  </si>
  <si>
    <t>578</t>
  </si>
  <si>
    <t>577</t>
  </si>
  <si>
    <t>576</t>
  </si>
  <si>
    <t>575</t>
  </si>
  <si>
    <t>574</t>
  </si>
  <si>
    <t>573</t>
  </si>
  <si>
    <t>572</t>
  </si>
  <si>
    <t>571</t>
  </si>
  <si>
    <t>570</t>
  </si>
  <si>
    <t>569</t>
  </si>
  <si>
    <t>568</t>
  </si>
  <si>
    <t>567</t>
  </si>
  <si>
    <t>566</t>
  </si>
  <si>
    <t>565</t>
  </si>
  <si>
    <t>564</t>
  </si>
  <si>
    <t>563</t>
  </si>
  <si>
    <t>562</t>
  </si>
  <si>
    <t>561</t>
  </si>
  <si>
    <t>560</t>
  </si>
  <si>
    <t>559</t>
  </si>
  <si>
    <t>558</t>
  </si>
  <si>
    <t>557</t>
  </si>
  <si>
    <t>556</t>
  </si>
  <si>
    <t>555</t>
  </si>
  <si>
    <t>554</t>
  </si>
  <si>
    <t>553</t>
  </si>
  <si>
    <t>552</t>
  </si>
  <si>
    <t>551</t>
  </si>
  <si>
    <t>550</t>
  </si>
  <si>
    <t>549</t>
  </si>
  <si>
    <t>548</t>
  </si>
  <si>
    <t>547</t>
  </si>
  <si>
    <t>546</t>
  </si>
  <si>
    <t>545</t>
  </si>
  <si>
    <t>544</t>
  </si>
  <si>
    <t>543</t>
  </si>
  <si>
    <t>542</t>
  </si>
  <si>
    <t>541</t>
  </si>
  <si>
    <t>539</t>
  </si>
  <si>
    <t>538</t>
  </si>
  <si>
    <t>537</t>
  </si>
  <si>
    <t>536</t>
  </si>
  <si>
    <t>535</t>
  </si>
  <si>
    <t>534</t>
  </si>
  <si>
    <t>533</t>
  </si>
  <si>
    <t>532</t>
  </si>
  <si>
    <t>531</t>
  </si>
  <si>
    <t>529</t>
  </si>
  <si>
    <t>528</t>
  </si>
  <si>
    <t>527</t>
  </si>
  <si>
    <t>526</t>
  </si>
  <si>
    <t>525</t>
  </si>
  <si>
    <t>524</t>
  </si>
  <si>
    <t>523</t>
  </si>
  <si>
    <t>522</t>
  </si>
  <si>
    <t>521</t>
  </si>
  <si>
    <t>520</t>
  </si>
  <si>
    <t>519</t>
  </si>
  <si>
    <t>518</t>
  </si>
  <si>
    <t>517</t>
  </si>
  <si>
    <t xml:space="preserve">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2017 год </t>
  </si>
  <si>
    <t>Раздел, подраздел</t>
  </si>
  <si>
    <t>Приложение 5</t>
  </si>
  <si>
    <t>Администрация Ястребовского сельсовета Ачинского района Красноярского края</t>
  </si>
  <si>
    <t>Администрация Тарутинского сельсовета Ачинского района Красноярского края</t>
  </si>
  <si>
    <t>Администрация Причулымского сельсовета Ачинского района Красноярского края</t>
  </si>
  <si>
    <t>Администрация Преображенского сельсовета Ачинского района Красноярского края</t>
  </si>
  <si>
    <t>Администрация Малиновского сельсовета Ачинского района Красноярского края</t>
  </si>
  <si>
    <t>Администрация Лапшихинского сельсовета Ачинского района Красноярского края</t>
  </si>
  <si>
    <t>Администрация Ключинского сельсовета Ачинского района Красноярского края</t>
  </si>
  <si>
    <t>Администрация Горного сельсовета Ачинского района Красноярского края</t>
  </si>
  <si>
    <t>Администрация Белоярского сельсовета Ачинского района Красноярского края</t>
  </si>
  <si>
    <t xml:space="preserve">Распределение дотаций на выравнивание бюджетной обеспеченности муниципальным образованиям района из районного фонда финансовой поддержки муниципальным образованиям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на 2017 год </t>
  </si>
  <si>
    <t xml:space="preserve">Наименование муниципального образования </t>
  </si>
  <si>
    <t>Приложение 6</t>
  </si>
  <si>
    <t xml:space="preserve">Распределение дотаций на выравнивание бюджетной обеспеченности муниципальных образований района из районного фонда финансовой поддержки муниципальных образований района за счет средств районного бюджета  на 2017 год </t>
  </si>
  <si>
    <t>Наименование муниципального образования</t>
  </si>
  <si>
    <t>Приложение 7</t>
  </si>
  <si>
    <t xml:space="preserve">Распределение муниципальным образованиям района межбюджетных трансфертов на поддержку мер по обеспечению сбалансированности бюджетов на 2017 год </t>
  </si>
  <si>
    <t>Приложение 8</t>
  </si>
  <si>
    <t xml:space="preserve">Распределение муниципальным образования района межбюджетных трансфертов на обеспечение выполнения полномочий, переданных на уровень муниципального района на 2017 год </t>
  </si>
  <si>
    <t>Приложение 9</t>
  </si>
  <si>
    <t xml:space="preserve">Распределение субсидий, субвенций и иных межбюджетных трансфертов из краевого бюджета главным распорядителям районного бюджета на 2017 год  </t>
  </si>
  <si>
    <t>Получатели и наименование субсидий, субвенций и иных межбюджетных трансфертов</t>
  </si>
  <si>
    <t>Приложение 10</t>
  </si>
  <si>
    <t xml:space="preserve">Распределение межбюджетных трансфертов муниципальным образованиям района на реализацию федеральных и краевых законов на  2017 год </t>
  </si>
  <si>
    <t>Наименование муниципального образования и наименование межбюджетного трансферта</t>
  </si>
  <si>
    <t>Исполнено на 01.04.2017 г.</t>
  </si>
  <si>
    <t>Приложение 11</t>
  </si>
  <si>
    <t>Условно утвержденные расходы</t>
  </si>
  <si>
    <t>1402</t>
  </si>
  <si>
    <t>Иные дотации</t>
  </si>
  <si>
    <t>1400</t>
  </si>
  <si>
    <t>МЕЖБЮДЖЕТНЫЕ ТРАНСФЕРТЫ ОБЩЕГО ХАРАКТЕРА БЮДЖЕТАМ СУБЪЕКТОВ РОССИЙСКОЙ ФЕДЕРАЦИИ И МУНИЦИПАЛЬНЫХ ОБРАЗОВАНИЙ</t>
  </si>
  <si>
    <t>1301</t>
  </si>
  <si>
    <t>Обслуживание государственного внутреннего и муниципального долга</t>
  </si>
  <si>
    <t>1300</t>
  </si>
  <si>
    <t>ОБСЛУЖИВАНИЕ ГОСУДАРСТВЕННОГО И МУНИЦИПАЛЬНОГО ДОЛГА</t>
  </si>
  <si>
    <t>1105</t>
  </si>
  <si>
    <t>Другие вопросы в области физической культуры и спорта</t>
  </si>
  <si>
    <t>1103</t>
  </si>
  <si>
    <t>Спорт высших достижений</t>
  </si>
  <si>
    <t>1101</t>
  </si>
  <si>
    <t>Физическая культура</t>
  </si>
  <si>
    <t>1100</t>
  </si>
  <si>
    <t>ФИЗИЧЕСКАЯ КУЛЬТУРА И СПОРТ</t>
  </si>
  <si>
    <t>1000</t>
  </si>
  <si>
    <t>СОЦИАЛЬНАЯ ПОЛИТИКА</t>
  </si>
  <si>
    <t>0909</t>
  </si>
  <si>
    <t xml:space="preserve">Другие вопросы в области здравоохранения </t>
  </si>
  <si>
    <t>0906</t>
  </si>
  <si>
    <t>Заготовка, переработка, хранение и обеспечение безопасности донорской крови и ее компонентов</t>
  </si>
  <si>
    <t>0905</t>
  </si>
  <si>
    <t>Санаторно-оздоровительная помощь</t>
  </si>
  <si>
    <t>0904</t>
  </si>
  <si>
    <t xml:space="preserve">Скорая медицинская помощь </t>
  </si>
  <si>
    <t>0902</t>
  </si>
  <si>
    <t>Амбулаторная помощь</t>
  </si>
  <si>
    <t>0901</t>
  </si>
  <si>
    <t>Стационарная медицинская помощь</t>
  </si>
  <si>
    <t>0900</t>
  </si>
  <si>
    <t>ЗДРАВООХРАНЕНИЕ</t>
  </si>
  <si>
    <t>0804</t>
  </si>
  <si>
    <t>Другие вопросы в области культуры, кинематографии</t>
  </si>
  <si>
    <t>0802</t>
  </si>
  <si>
    <t>Кинематография</t>
  </si>
  <si>
    <t>0800</t>
  </si>
  <si>
    <t>КУЛЬТУРА, КИНЕМАТОГРАФИЯ</t>
  </si>
  <si>
    <t>0706</t>
  </si>
  <si>
    <t>Высшее и послевузовское профессиональное образование</t>
  </si>
  <si>
    <t>0705</t>
  </si>
  <si>
    <t>Профессиональная подготовка, переподготовка и повышение квалификации</t>
  </si>
  <si>
    <t>0704</t>
  </si>
  <si>
    <t>Среднее профессиональное образование</t>
  </si>
  <si>
    <t>0700</t>
  </si>
  <si>
    <t>ОБРАЗОВАНИЕ</t>
  </si>
  <si>
    <t>0500</t>
  </si>
  <si>
    <t>ЖИЛИЩНО-КОММУНАЛЬНОЕ ХОЗЯЙСТВО</t>
  </si>
  <si>
    <t>0410</t>
  </si>
  <si>
    <t>Связь и информатика</t>
  </si>
  <si>
    <t>0407</t>
  </si>
  <si>
    <t>Лесное хозяйство</t>
  </si>
  <si>
    <t>0406</t>
  </si>
  <si>
    <t>Водное хозяйство</t>
  </si>
  <si>
    <t>0401</t>
  </si>
  <si>
    <t xml:space="preserve"> Общеэкономические вопросы</t>
  </si>
  <si>
    <t>0400</t>
  </si>
  <si>
    <t>НАЦИОНАЛЬНАЯ ЭКОНОМИКА</t>
  </si>
  <si>
    <t>0314</t>
  </si>
  <si>
    <t>Другие вопросы в области национальной безопасности и правоохранительной деятельности</t>
  </si>
  <si>
    <t>0311</t>
  </si>
  <si>
    <t>Миграционная политика</t>
  </si>
  <si>
    <t>0300</t>
  </si>
  <si>
    <t>НАЦИОНАЛЬНАЯ БЕЗОПАСНОСТЬ И ПРАВООХРАНИТЕЛЬНАЯ ДЕЯТЕЛЬНОСТЬ</t>
  </si>
  <si>
    <t>0204</t>
  </si>
  <si>
    <t>Мобилизационная подготовка экономики</t>
  </si>
  <si>
    <t>0200</t>
  </si>
  <si>
    <t>НАЦИОНАЛЬНАЯ ОБОРОНА</t>
  </si>
  <si>
    <t>0107</t>
  </si>
  <si>
    <t>Обеспечение проведения выборов и референдумов</t>
  </si>
  <si>
    <t>0105</t>
  </si>
  <si>
    <t>Судебная система</t>
  </si>
  <si>
    <t>Функционирование высшего должностного лица субъекта Российской  Федерации и муниципального образования</t>
  </si>
  <si>
    <t>0100</t>
  </si>
  <si>
    <t>ОБЩЕГОСУДАРСТВЕННЫЕ ВОПРОСЫ</t>
  </si>
  <si>
    <t>00</t>
  </si>
  <si>
    <t>Управление образования администрации Ачинского района</t>
  </si>
  <si>
    <t>Финансовое управление администрации Ачинского района</t>
  </si>
  <si>
    <t>Код</t>
  </si>
  <si>
    <t>891 01 05 00 00 00 0000 000</t>
  </si>
  <si>
    <t>891 01 05 00 00 00 0000 500</t>
  </si>
  <si>
    <t>891 01 05 02 00 00 0000 500</t>
  </si>
  <si>
    <t>891 01 05 02 01 00 0000 510</t>
  </si>
  <si>
    <t>891 01 05 02 01 05 0000 510</t>
  </si>
  <si>
    <t>891 01 05 00 00 00 0000 600</t>
  </si>
  <si>
    <t>891 01 05 02 00 00 0000 600</t>
  </si>
  <si>
    <t>891 01 05 02 01 00 0000 610</t>
  </si>
  <si>
    <t>891 01 05 02 01 05 0000 610</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</si>
  <si>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</si>
  <si>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</si>
  <si>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</si>
  <si>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</si>
  <si>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</si>
  <si>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</si>
  <si>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</si>
  <si>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</si>
  <si>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</si>
  <si>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муниципальных районов</t>
  </si>
  <si>
    <t xml:space="preserve">Источники внутреннего финансирования дефицита районного бюджета на 2017 год </t>
  </si>
  <si>
    <t>Всего</t>
  </si>
  <si>
    <t>Приложение 1</t>
  </si>
  <si>
    <t>от 24.04.2017 № 182-П</t>
  </si>
  <si>
    <t>Всего доходов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</si>
  <si>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</si>
  <si>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2.19.60.01.0.05.0.000.151</t>
  </si>
  <si>
    <t>ВОЗВРАТ ОСТАТКОВ СУБСИДИЙ, СУБВЕНЦИЙ И ИНЫХ МЕЖБЮДЖЕТНЫХ ТРАНСФЕРТОВ, ИМЕЮЩИХ ЦЕЛЕВОЕ НАЗНАЧЕНИЕ, ПРОШЛЫХ ЛЕТ</t>
  </si>
  <si>
    <t>2.19.00.00.0.00.0.000.000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</si>
  <si>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</si>
  <si>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2.02.40.01.4.05.0.000.151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</si>
  <si>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</si>
  <si>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2.02.40.01.4.00.0.000.151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</si>
  <si>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</si>
  <si>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2.02.39.99.9.05.7.409.151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</si>
  <si>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</si>
  <si>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2.02.39.99.9.05.7.408.151</t>
  </si>
  <si>
    <t>Прочие субвенции бюджетам муниципальных районов</t>
  </si>
  <si>
    <t>2.02.39.99.9.05.0.000.151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</si>
  <si>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</si>
  <si>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2.02.35.54.3.05.0.000.151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</si>
  <si>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</si>
  <si>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2.02.35.11.8.05.0.000.151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</si>
  <si>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</si>
  <si>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2.02.35.08.2.05.0.000.151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</si>
  <si>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</si>
  <si>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</si>
  <si>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</si>
  <si>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2.02.30.02.4.05.7.604.151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</si>
  <si>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</si>
  <si>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2.02.30.02.4.05.7.601.151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</si>
  <si>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</si>
  <si>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2.02.30.02.4.05.7.588.151</t>
  </si>
  <si>
    <t>Субвенции бюджетам муниципальных образований на реализацию отдельных мер по обеспечению ограничения платы граждан за коммунальные услуги</t>
  </si>
  <si>
    <t>2.02.30.02.4.05.7.570.151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</si>
  <si>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</si>
  <si>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2.02.30.02.4.05.7.566.151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</si>
  <si>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</si>
  <si>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2.02.30.02.4.05.7.564.151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</si>
  <si>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</si>
  <si>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2.02.30.02.4.05.7.554.151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</si>
  <si>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</si>
  <si>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2.02.30.02.4.05.7.552.151</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</si>
  <si>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</si>
  <si>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2.02.30.02.4.05.7.518.151</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</si>
  <si>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t>
  </si>
  <si>
    <t>2.02.30.02.4.05.7.517.151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</si>
  <si>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</si>
  <si>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2.02.30.02.4.05.7.514.151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</si>
  <si>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</si>
  <si>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2.02.30.02.4.05.7.513.151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</si>
  <si>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t>
  </si>
  <si>
    <t>2.02.30.02.4.05.7.429.151</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</si>
  <si>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детских оздоровительных лагерей и обратно</t>
  </si>
  <si>
    <t>2.02.30.02.4.05.0.640.151</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</si>
  <si>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</si>
  <si>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2.02.30.02.4.05.0.151.151</t>
  </si>
  <si>
    <t>Субвенции бюджетам муниципальных районов на выполнение передаваемых полномочий субъектов Российской Федерации</t>
  </si>
  <si>
    <t>2.02.30.02.4.05.0.000.151</t>
  </si>
  <si>
    <t>Субвенции бюджетам бюджетной системы Российской Федерации</t>
  </si>
  <si>
    <t>2.02.30.00.0.00.0.000.151</t>
  </si>
  <si>
    <t>Субсидии бюджетам муниципальных образований на развитие инфраструктуры общеобразовательных организаций</t>
  </si>
  <si>
    <t>2.02.29.99.9.05.7.563.151</t>
  </si>
  <si>
    <t>Субсидии бюджетам муниципальных образований на организацию и проведение акарицидных обработок мест массового отдыха населения</t>
  </si>
  <si>
    <t>2.02.29.99.9.05.7.555.151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</si>
  <si>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</si>
  <si>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2.02.29.99.9.05.7.509.151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</si>
  <si>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t>
  </si>
  <si>
    <t>2.02.29.99.9.05.7.508.151</t>
  </si>
  <si>
    <t>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t>
  </si>
  <si>
    <t>2.02.29.99.9.05.7.492.151</t>
  </si>
  <si>
    <t>Субсидии бюджетам муниципальных образований на поддержку деятельности муниципальных молодежных центров</t>
  </si>
  <si>
    <t>2.02.29.99.9.05.7.456.151</t>
  </si>
  <si>
    <t>Субсидии бюджетам муниципальных образований края на обеспечение первичных мер пожарной безопасности</t>
  </si>
  <si>
    <t>2.02.29.99.9.05.7.412.151</t>
  </si>
  <si>
    <t>Субсидии бюджетам муниципальных образований на организацию отдыха детей и их оздоровления</t>
  </si>
  <si>
    <t>2.02.29.99.9.05.7.397.151</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</si>
  <si>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t>
  </si>
  <si>
    <t>2.02.29.99.9.05.1.044.151</t>
  </si>
  <si>
    <t>Субсидии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t>
  </si>
  <si>
    <t>2.02.29.99.9.05.1.043.151</t>
  </si>
  <si>
    <t>Прочие субсидии бюджетам муниципальных районов</t>
  </si>
  <si>
    <t>2.02.29.99.9.05.0.000.151</t>
  </si>
  <si>
    <t>Субсидия бюджетам муниципальных районов на поддержку отрасли культуры</t>
  </si>
  <si>
    <t>2.02.25.51.9.05.0.000.151</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</si>
  <si>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</si>
  <si>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2.02.20.29.9.05.0.000.151</t>
  </si>
  <si>
    <t>Субсидии бюджетам бюджетной системы Российской Федерации (межбюджетные субсидии)</t>
  </si>
  <si>
    <t>2.02.20.00.0.00.0.000.151</t>
  </si>
  <si>
    <t>Дотации бюджетам муниципальных районов на выравнивание бюджетной обеспеченности</t>
  </si>
  <si>
    <t>2.02.15.00.1.05.2.711.151</t>
  </si>
  <si>
    <t>Дотации бюджетам бюджетной системы Российской Федерации</t>
  </si>
  <si>
    <t>2.02.10.00.0.00.0.000.151</t>
  </si>
  <si>
    <t>БЕЗВОЗМЕЗДНЫЕ ПОСТУПЛЕНИЯ ОТ ДРУГИХ БЮДЖЕТОВ БЮДЖЕТНОЙ СИСТЕМЫ РОССИЙСКОЙ ФЕДЕРАЦИИ</t>
  </si>
  <si>
    <t>2.02.00.00.0.00.0.000.000</t>
  </si>
  <si>
    <t>БЕЗВОЗМЕЗДНЫЕ ПОСТУПЛЕНИЯ</t>
  </si>
  <si>
    <t>2.00.00.00.0.00.0.000.000</t>
  </si>
  <si>
    <t>Прочие неналоговые доходы</t>
  </si>
  <si>
    <t>1.17.05.00.0.00.0.000.180</t>
  </si>
  <si>
    <t>Невыясненные поступления</t>
  </si>
  <si>
    <t>1.17.01.00.0.00.0.000.180</t>
  </si>
  <si>
    <t>000</t>
  </si>
  <si>
    <t>ПРОЧИЕ НЕНАЛОГОВЫЕ ДОХОДЫ</t>
  </si>
  <si>
    <t>1.17.00.00.0.00.0.000.000</t>
  </si>
  <si>
    <t>Прочие поступления от денежных взысканий (штрафов) и иных сумм в возмещение ущерба, зачисляемые в бюджеты муниципальных районов</t>
  </si>
  <si>
    <t>1.16.90.05.0.05.7.000.140</t>
  </si>
  <si>
    <t>Прочие поступления от денежных взысканий (штрафов) и иных сумм в возмещение ущерба, зачисляемые в бюджеты муниципальных района</t>
  </si>
  <si>
    <t>1.16.90.05.0.05.6.000.140</t>
  </si>
  <si>
    <t>081</t>
  </si>
  <si>
    <t>1.16.90.05.0.05.0.000.140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</si>
  <si>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</si>
  <si>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1.16.43.00.0.01.7.000.140</t>
  </si>
  <si>
    <t>1.16.43.00.0.01.6.000.140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</si>
  <si>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</si>
  <si>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1.16.33.05.0.05.0.000.140</t>
  </si>
  <si>
    <t>Денежные взыскания (штрафы) за правонарушения в области дорожного движения</t>
  </si>
  <si>
    <t>1.16.30.00.0.01.0.000.140</t>
  </si>
  <si>
    <t>Денежные взыскания (штрафы) за нарушение земельного законодательства</t>
  </si>
  <si>
    <t>1.16.25.06.0.01.0.000.140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</si>
  <si>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</si>
  <si>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1.16.03.01.0.01.0.000.140</t>
  </si>
  <si>
    <t>ШТРАФЫ, САНКЦИИ, ВОЗМЕЩЕНИЕ УЩЕРБА</t>
  </si>
  <si>
    <t>1.16.00.00.0.00.0.000.000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</si>
  <si>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</si>
  <si>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1.14.06.02.5.05.0.000.430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</si>
  <si>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</si>
  <si>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1.14.06.01.3.10.0.000.430</t>
  </si>
  <si>
    <t>Доходы от продажи земельных участков, находящихся в государственной и муниципальной собственности</t>
  </si>
  <si>
    <t>1.14.06.00.0.00.0.000.430</t>
  </si>
  <si>
    <t>Доходы от реализации иного имущества, находящегося в собственности муниципальных районов , в части реализации основных средств по указанному имуществу</t>
  </si>
  <si>
    <t>1.14.02.05.3.05.0.000.410</t>
  </si>
  <si>
    <t>ДОХОДЫ ОТ ПРОДАЖИ МАТЕРИАЛЬНЫХ И НЕМАТЕРИАЛЬНЫХ АКТИВОВ</t>
  </si>
  <si>
    <t>1.14.00.00.0.00.0.000.000</t>
  </si>
  <si>
    <t>Прочие доходы от оказания платных услуг (работ) получателями средств бюджетов муниципальных районов</t>
  </si>
  <si>
    <t>1.13.01.99.5.05.0.000.130</t>
  </si>
  <si>
    <t>Доходы от оказания платных услуг (работ)</t>
  </si>
  <si>
    <t>1.13.01.00.0.00.0.000.130</t>
  </si>
  <si>
    <t>ДОХОДЫ ОТ ОКАЗАНИЯ ПЛАТНЫХ УСЛУГ (РАБОТ) И КОМПЕНСАЦИИ ЗАТРАТ ГОСУДАРСТВА</t>
  </si>
  <si>
    <t>1.13.00.00.0.00.0.000.000</t>
  </si>
  <si>
    <t>Плата за выбросы загрязняющих веществ, образующихся при сжигании на факельных установках и (или) рассеивании попутного нефтяного газа</t>
  </si>
  <si>
    <t>1.12.01.07.0.01.0.000.120</t>
  </si>
  <si>
    <t>048</t>
  </si>
  <si>
    <t>Плата за размещение отходов производства и потребления</t>
  </si>
  <si>
    <t>1.12.01.04.0.01.0.000.120</t>
  </si>
  <si>
    <t>Плата за сбросы загрязняющих веществ в водные объекты</t>
  </si>
  <si>
    <t>1.12.01.03.0.01.0.000.120</t>
  </si>
  <si>
    <t>Плата за выбросы загрязняющих веществ в атмосферный воздух передвижными объектами</t>
  </si>
  <si>
    <t>1.12.01.02.0.01.0.000.120</t>
  </si>
  <si>
    <t>Плата за выбросы загрязняющих веществ в атмосферный воздух стационарными объектами</t>
  </si>
  <si>
    <t>1.12.01.01.0.01.0.000.120</t>
  </si>
  <si>
    <t>Плата за негативное воздействие на окружающую среду</t>
  </si>
  <si>
    <t>1.12.01.00.0.01.0.000.120</t>
  </si>
  <si>
    <t>ПЛАТЕЖИ ПРИ ПОЛЬЗОВАНИИ ПРИРОДНЫМИ РЕСУРСАМИ</t>
  </si>
  <si>
    <t>1.12.00.00.0.00.0.000.000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</si>
  <si>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</si>
  <si>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</si>
  <si>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</si>
  <si>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1.11.05.02.5.05.0.000.120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</si>
  <si>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</si>
  <si>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1.11.05.01.3.10.0.000.120</t>
  </si>
  <si>
    <t>Доходы, получаемые в виде арендной либо иной платы за передачу в возмездное пользование государственного и муниципального имущества</t>
  </si>
  <si>
    <t>1.11.05.00.0.00.0.000.120</t>
  </si>
  <si>
    <t>ДОХОДЫ ОТ ИСПОЛЬЗОВАНИЯ ИМУЩЕСТВА, НАХОДЯЩЕГОСЯ В ГОСУДАРСТВЕННОЙ И МУНИЦИПАЛЬНОЙ СОБСТВЕННОСТИ</t>
  </si>
  <si>
    <t>1.11.00.00.0.00.0.000.000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</si>
  <si>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</si>
  <si>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</si>
  <si>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ГОСУДАРСТВЕННАЯ ПОШЛИНА</t>
  </si>
  <si>
    <t>1.08.00.00.0.00.0.000.000</t>
  </si>
  <si>
    <t>Налог, взимаемый в связи с применением патентной системы налогообложения, зачисляемый в бюджеты муниципальных районов</t>
  </si>
  <si>
    <t>1.05.04.02.0.02.0.000.110</t>
  </si>
  <si>
    <t>Единый сельскохозяйственный налог</t>
  </si>
  <si>
    <t>1.05.03.01.0.01.0.000.110</t>
  </si>
  <si>
    <t>Единый налог на вмененный доход для отдельных видов деятельности</t>
  </si>
  <si>
    <t>1.05.02.01.0.02.0.000.110</t>
  </si>
  <si>
    <t>НАЛОГИ НА СОВОКУПНЫЙ ДОХОД</t>
  </si>
  <si>
    <t>1.05.00.00.0.00.0.000.000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</si>
  <si>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</si>
  <si>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</si>
  <si>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</si>
  <si>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</si>
  <si>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</si>
  <si>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</si>
  <si>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</si>
  <si>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1.03.02.23.0.01.0.000.110</t>
  </si>
  <si>
    <t>Акцизы по подакцизным товарам (продукции), производимым на территории Российской Федерации</t>
  </si>
  <si>
    <t>1.03.02.00.0.01.0.000.110</t>
  </si>
  <si>
    <t>НАЛОГИ НА ТОВАРЫ (РАБОТЫ, УСЛУГИ), РЕАЛИЗУЕМЫЕ НА ТЕРРИТОРИИ РОССИЙСКОЙ ФЕДЕРАЦИИ</t>
  </si>
  <si>
    <t>1.03.00.00.0.00.0.000.000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</si>
  <si>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</si>
  <si>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</si>
  <si>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</si>
  <si>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</si>
  <si>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</si>
  <si>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1.01.02.01.0.01.0.000.110</t>
  </si>
  <si>
    <t>Налог на доходы физических лиц</t>
  </si>
  <si>
    <t>1.01.02.00.0.01.0.000.110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</si>
  <si>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</si>
  <si>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1.01.01.01.2.02.0.000.110</t>
  </si>
  <si>
    <t>Налог на прибыль организаций</t>
  </si>
  <si>
    <t>1.01.01.00.0.00.0.000.110</t>
  </si>
  <si>
    <t>НАЛОГИ НА ПРИБЫЛЬ, ДОХОДЫ</t>
  </si>
  <si>
    <t>1.01.00.00.0.00.0.000.000</t>
  </si>
  <si>
    <t>НАЛОГОВЫЕ И НЕНАЛОГОВЫЕ ДОХОДЫ</t>
  </si>
  <si>
    <t>1.00.00.00.0.00.0.000.000</t>
  </si>
  <si>
    <t>Поступило на 01.04.2017 г.</t>
  </si>
  <si>
    <t>Утвержденный план</t>
  </si>
  <si>
    <t>Наименование КВД</t>
  </si>
  <si>
    <t>КВД</t>
  </si>
  <si>
    <t>Гл. администратор</t>
  </si>
  <si>
    <t>НА 2017 ГОД</t>
  </si>
  <si>
    <t>РАЙОННОГО БЮДЖЕТА АЧИНСКОГО РАЙОНА</t>
  </si>
  <si>
    <t xml:space="preserve">ДОХОДЫ </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</si>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</sst>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dd/mm/yyyy\ hh:mm"/>
    <numFmt numFmtId="166" formatCode="0.0"/>
    <numFmt numFmtId="167" formatCode="?"/>
  </numFmts>
  <fonts count="9" x14ac:knownFonts="1">
    <font>
      <sz val="10"/>
      <name val="Arial"/>
    </font>
    <font>
      <sz val="8.5"/>
      <name val="MS Sans Serif"/>
    </font>
    <font>
      <b/>
      <sz val="11"/>
      <name val="Times New Roman"/>
      <family val="1"/>
      <charset val="204"/>
    </font>
    <font>
      <sz val="12"/>
      <name val="Arial"/>
      <family val="2"/>
      <charset val="204"/>
    </font>
    <font>
      <sz val="10"/>
      <name val="Arial"/>
      <family val="2"/>
      <charset val="204"/>
    </font>
    <font>
      <b/>
      <sz val="11"/>
      <name val="Times New Roman"/>
      <family val="1"/>
      <charset val="204"/>
    </font>
    <font>
      <sz val="10"/>
      <name val="Arial Cyr"/>
      <charset val="204"/>
    </font>
    <font>
      <sz val="12"/>
      <name val="Times New Roman"/>
      <family val="1"/>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s>
  <cellStyleXfs count="4">
    <xf numFmtId="0" fontId="0" fillId="0" borderId="0"/>
    <xf numFmtId="0" fontId="4" fillId="0" borderId="0"/>
    <xf numFmtId="0" fontId="6" fillId="0" borderId="0"/>
    <xf numFmtId="164" fontId="8" fillId="0" borderId="0" applyFont="0" applyFill="0" applyBorder="0" applyAlignment="0" applyProtection="0"/>
  </cellStyleXfs>
  <cellXfs count="121">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5"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3" fillId="0" borderId="0" xfId="0" applyFont="1" applyBorder="1" applyAlignment="1" applyProtection="1"/>
    <xf numFmtId="0" fontId="3" fillId="0" borderId="0" xfId="0" applyFont="1" applyBorder="1" applyAlignment="1" applyProtection="1">
      <alignment horizontal="right"/>
    </xf>
    <xf numFmtId="0" fontId="3" fillId="0" borderId="0" xfId="0" applyFont="1" applyBorder="1" applyAlignment="1" applyProtection="1">
      <alignment wrapText="1"/>
    </xf>
    <xf numFmtId="49" fontId="3" fillId="0" borderId="2"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left" vertical="center" wrapText="1"/>
    </xf>
    <xf numFmtId="4" fontId="3" fillId="0" borderId="2" xfId="0" applyNumberFormat="1" applyFont="1" applyBorder="1" applyAlignment="1" applyProtection="1">
      <alignment horizontal="right" vertical="center" wrapText="1"/>
    </xf>
    <xf numFmtId="0" fontId="3" fillId="0" borderId="0" xfId="0" applyFont="1"/>
    <xf numFmtId="49" fontId="3" fillId="0" borderId="1" xfId="0" applyNumberFormat="1" applyFont="1" applyBorder="1" applyAlignment="1" applyProtection="1">
      <alignment horizontal="center" vertical="center" wrapText="1"/>
    </xf>
    <xf numFmtId="49" fontId="3" fillId="0" borderId="1" xfId="0" applyNumberFormat="1" applyFont="1" applyBorder="1" applyAlignment="1" applyProtection="1">
      <alignment horizontal="center" vertical="center" textRotation="90" wrapText="1"/>
    </xf>
    <xf numFmtId="166" fontId="3" fillId="0" borderId="2" xfId="0" applyNumberFormat="1" applyFont="1" applyBorder="1" applyAlignment="1">
      <alignment vertical="center"/>
    </xf>
    <xf numFmtId="49" fontId="3" fillId="0" borderId="2" xfId="0" applyNumberFormat="1" applyFont="1" applyBorder="1" applyAlignment="1" applyProtection="1">
      <alignment horizontal="center"/>
    </xf>
    <xf numFmtId="49" fontId="3" fillId="0" borderId="2" xfId="0" applyNumberFormat="1" applyFont="1" applyBorder="1" applyAlignment="1" applyProtection="1">
      <alignment horizontal="left"/>
    </xf>
    <xf numFmtId="4" fontId="3" fillId="0" borderId="2" xfId="0" applyNumberFormat="1" applyFont="1" applyBorder="1" applyAlignment="1" applyProtection="1">
      <alignment horizontal="right"/>
    </xf>
    <xf numFmtId="49" fontId="3" fillId="0" borderId="3" xfId="0" applyNumberFormat="1" applyFont="1" applyBorder="1" applyAlignment="1" applyProtection="1">
      <alignment horizontal="center" vertical="center" wrapText="1"/>
    </xf>
    <xf numFmtId="49" fontId="3" fillId="0" borderId="3" xfId="0" applyNumberFormat="1" applyFont="1" applyBorder="1" applyAlignment="1" applyProtection="1">
      <alignment horizontal="left" vertical="center" wrapText="1"/>
    </xf>
    <xf numFmtId="4" fontId="3" fillId="0" borderId="3" xfId="0" applyNumberFormat="1" applyFont="1" applyBorder="1" applyAlignment="1" applyProtection="1">
      <alignment horizontal="right" vertical="center" wrapText="1"/>
    </xf>
    <xf numFmtId="166" fontId="3" fillId="0" borderId="3" xfId="0" applyNumberFormat="1" applyFont="1" applyBorder="1" applyAlignment="1">
      <alignment vertical="center"/>
    </xf>
    <xf numFmtId="49" fontId="3" fillId="0" borderId="1" xfId="0" applyNumberFormat="1" applyFont="1" applyFill="1" applyBorder="1" applyAlignment="1" applyProtection="1">
      <alignment horizontal="center" vertical="center" wrapText="1"/>
    </xf>
    <xf numFmtId="167" fontId="3" fillId="0" borderId="2" xfId="0" applyNumberFormat="1" applyFont="1" applyBorder="1" applyAlignment="1" applyProtection="1">
      <alignment horizontal="left" vertical="center" wrapText="1"/>
    </xf>
    <xf numFmtId="0" fontId="3" fillId="0" borderId="0" xfId="0" applyFont="1" applyBorder="1" applyAlignment="1" applyProtection="1">
      <alignment horizontal="left"/>
    </xf>
    <xf numFmtId="0" fontId="3" fillId="0" borderId="0" xfId="0" applyFont="1" applyBorder="1" applyAlignment="1" applyProtection="1">
      <alignment horizontal="center"/>
    </xf>
    <xf numFmtId="49" fontId="3" fillId="0" borderId="1" xfId="0" applyNumberFormat="1" applyFont="1" applyFill="1" applyBorder="1" applyAlignment="1" applyProtection="1">
      <alignment horizontal="center" vertical="center" textRotation="90" wrapText="1"/>
    </xf>
    <xf numFmtId="0" fontId="4" fillId="0" borderId="0" xfId="1"/>
    <xf numFmtId="0" fontId="1" fillId="0" borderId="0" xfId="1" applyFont="1" applyBorder="1" applyAlignment="1" applyProtection="1"/>
    <xf numFmtId="0" fontId="1" fillId="0" borderId="0" xfId="1" applyFont="1" applyBorder="1" applyAlignment="1" applyProtection="1">
      <alignment wrapText="1"/>
    </xf>
    <xf numFmtId="0" fontId="5" fillId="0" borderId="0" xfId="1" applyFont="1" applyBorder="1" applyAlignment="1" applyProtection="1">
      <alignment horizontal="center"/>
    </xf>
    <xf numFmtId="165" fontId="5" fillId="0" borderId="0" xfId="1" applyNumberFormat="1" applyFont="1" applyBorder="1" applyAlignment="1" applyProtection="1">
      <alignment horizontal="center"/>
    </xf>
    <xf numFmtId="0" fontId="3" fillId="0" borderId="0" xfId="1" applyFont="1" applyBorder="1" applyAlignment="1" applyProtection="1"/>
    <xf numFmtId="0" fontId="3" fillId="0" borderId="0" xfId="1" applyFont="1" applyBorder="1" applyAlignment="1" applyProtection="1">
      <alignment wrapText="1"/>
    </xf>
    <xf numFmtId="0" fontId="3" fillId="0" borderId="0" xfId="1" applyFont="1"/>
    <xf numFmtId="49" fontId="3" fillId="0" borderId="2" xfId="1" applyNumberFormat="1" applyFont="1" applyBorder="1" applyAlignment="1" applyProtection="1">
      <alignment horizontal="center" vertical="center" wrapText="1"/>
    </xf>
    <xf numFmtId="49" fontId="3" fillId="0" borderId="2" xfId="1" applyNumberFormat="1" applyFont="1" applyBorder="1" applyAlignment="1" applyProtection="1">
      <alignment horizontal="left" vertical="center" wrapText="1"/>
    </xf>
    <xf numFmtId="4" fontId="3" fillId="0" borderId="2" xfId="1" applyNumberFormat="1" applyFont="1" applyBorder="1" applyAlignment="1" applyProtection="1">
      <alignment horizontal="right" vertical="center" wrapText="1"/>
    </xf>
    <xf numFmtId="0" fontId="3" fillId="0" borderId="0" xfId="1" applyFont="1" applyBorder="1" applyAlignment="1" applyProtection="1">
      <alignment horizontal="center"/>
    </xf>
    <xf numFmtId="49" fontId="3" fillId="0" borderId="1" xfId="1" applyNumberFormat="1" applyFont="1" applyBorder="1" applyAlignment="1" applyProtection="1">
      <alignment horizontal="center" vertical="center" wrapText="1"/>
    </xf>
    <xf numFmtId="49" fontId="3" fillId="0" borderId="1" xfId="1" applyNumberFormat="1" applyFont="1" applyBorder="1" applyAlignment="1" applyProtection="1">
      <alignment horizontal="center" vertical="center" textRotation="90" wrapText="1"/>
    </xf>
    <xf numFmtId="166" fontId="3" fillId="0" borderId="2" xfId="1" applyNumberFormat="1" applyFont="1" applyBorder="1" applyAlignment="1">
      <alignment vertical="center"/>
    </xf>
    <xf numFmtId="167" fontId="3" fillId="0" borderId="2" xfId="1" applyNumberFormat="1" applyFont="1" applyBorder="1" applyAlignment="1" applyProtection="1">
      <alignment horizontal="left" vertical="center" wrapText="1"/>
    </xf>
    <xf numFmtId="49" fontId="3" fillId="0" borderId="2" xfId="1" applyNumberFormat="1" applyFont="1" applyBorder="1" applyAlignment="1" applyProtection="1">
      <alignment horizontal="center"/>
    </xf>
    <xf numFmtId="49" fontId="3" fillId="0" borderId="2" xfId="1" applyNumberFormat="1" applyFont="1" applyBorder="1" applyAlignment="1" applyProtection="1">
      <alignment horizontal="left"/>
    </xf>
    <xf numFmtId="4" fontId="3" fillId="0" borderId="2" xfId="1" applyNumberFormat="1" applyFont="1" applyBorder="1" applyAlignment="1" applyProtection="1">
      <alignment horizontal="right"/>
    </xf>
    <xf numFmtId="49" fontId="3" fillId="0" borderId="3" xfId="1" applyNumberFormat="1" applyFont="1" applyBorder="1" applyAlignment="1" applyProtection="1">
      <alignment horizontal="center" vertical="center" wrapText="1"/>
    </xf>
    <xf numFmtId="49" fontId="3" fillId="0" borderId="3" xfId="1" applyNumberFormat="1" applyFont="1" applyBorder="1" applyAlignment="1" applyProtection="1">
      <alignment horizontal="left" vertical="center" wrapText="1"/>
    </xf>
    <xf numFmtId="4" fontId="3" fillId="0" borderId="3" xfId="1" applyNumberFormat="1" applyFont="1" applyBorder="1" applyAlignment="1" applyProtection="1">
      <alignment horizontal="right" vertical="center" wrapText="1"/>
    </xf>
    <xf numFmtId="166" fontId="3" fillId="0" borderId="3" xfId="1" applyNumberFormat="1" applyFont="1" applyBorder="1" applyAlignment="1">
      <alignment vertical="center"/>
    </xf>
    <xf numFmtId="0" fontId="3" fillId="0" borderId="1" xfId="1" applyFont="1" applyBorder="1" applyAlignment="1">
      <alignment horizontal="center" textRotation="90" wrapText="1"/>
    </xf>
    <xf numFmtId="0" fontId="3" fillId="0" borderId="0" xfId="1" applyFont="1" applyBorder="1" applyAlignment="1" applyProtection="1">
      <alignment horizontal="left"/>
    </xf>
    <xf numFmtId="0" fontId="3" fillId="0" borderId="1" xfId="1" applyFont="1" applyBorder="1" applyAlignment="1">
      <alignment textRotation="90" wrapText="1"/>
    </xf>
    <xf numFmtId="0" fontId="3" fillId="0" borderId="1" xfId="1" applyFont="1" applyBorder="1" applyAlignment="1">
      <alignment horizontal="center" vertical="center" wrapText="1"/>
    </xf>
    <xf numFmtId="0" fontId="3" fillId="0" borderId="1" xfId="0" applyFont="1" applyBorder="1" applyAlignment="1">
      <alignment horizontal="center" wrapText="1"/>
    </xf>
    <xf numFmtId="49" fontId="3" fillId="0" borderId="4" xfId="0" applyNumberFormat="1" applyFont="1" applyBorder="1" applyAlignment="1" applyProtection="1">
      <alignment horizontal="center" vertical="center" wrapText="1"/>
    </xf>
    <xf numFmtId="0" fontId="3" fillId="0" borderId="1" xfId="0" applyFont="1" applyBorder="1" applyAlignment="1">
      <alignment horizontal="center" vertical="center" wrapText="1"/>
    </xf>
    <xf numFmtId="49" fontId="7" fillId="0" borderId="1" xfId="2" applyNumberFormat="1" applyFont="1" applyBorder="1" applyAlignment="1">
      <alignment horizontal="center" wrapText="1"/>
    </xf>
    <xf numFmtId="0" fontId="7" fillId="0" borderId="1" xfId="2" applyNumberFormat="1" applyFont="1" applyBorder="1" applyAlignment="1">
      <alignment vertical="top" wrapText="1"/>
    </xf>
    <xf numFmtId="49" fontId="7" fillId="0" borderId="1" xfId="2" applyNumberFormat="1" applyFont="1" applyBorder="1" applyAlignment="1">
      <alignment horizontal="center"/>
    </xf>
    <xf numFmtId="0" fontId="7" fillId="0" borderId="1" xfId="2" applyNumberFormat="1" applyFont="1" applyBorder="1" applyAlignment="1">
      <alignment horizontal="center" vertical="top" wrapText="1"/>
    </xf>
    <xf numFmtId="49" fontId="7" fillId="0" borderId="1" xfId="2" applyNumberFormat="1" applyFont="1" applyBorder="1" applyAlignment="1">
      <alignment horizontal="center" vertical="center" wrapText="1"/>
    </xf>
    <xf numFmtId="0" fontId="7" fillId="0" borderId="1" xfId="2"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3" xfId="0" applyFont="1" applyBorder="1"/>
    <xf numFmtId="0" fontId="3" fillId="0" borderId="3" xfId="0" applyFont="1" applyBorder="1" applyAlignment="1">
      <alignment wrapText="1"/>
    </xf>
    <xf numFmtId="164" fontId="3" fillId="0" borderId="3" xfId="0" applyNumberFormat="1" applyFont="1" applyBorder="1"/>
    <xf numFmtId="0" fontId="3" fillId="0" borderId="2" xfId="0" applyFont="1" applyBorder="1"/>
    <xf numFmtId="0" fontId="3" fillId="0" borderId="2" xfId="0" applyFont="1" applyBorder="1" applyAlignment="1">
      <alignment wrapText="1"/>
    </xf>
    <xf numFmtId="164" fontId="3" fillId="0" borderId="2" xfId="0" applyNumberFormat="1" applyFont="1" applyBorder="1"/>
    <xf numFmtId="0" fontId="3" fillId="0" borderId="2" xfId="0" applyFont="1" applyBorder="1" applyAlignment="1">
      <alignment horizontal="center"/>
    </xf>
    <xf numFmtId="164" fontId="3" fillId="0" borderId="2" xfId="3" applyFont="1" applyBorder="1"/>
    <xf numFmtId="0" fontId="3" fillId="0" borderId="3" xfId="0" applyFont="1" applyBorder="1" applyAlignment="1">
      <alignment horizontal="center" wrapText="1"/>
    </xf>
    <xf numFmtId="0" fontId="3" fillId="0" borderId="2" xfId="0" applyFont="1" applyBorder="1" applyAlignment="1">
      <alignment horizontal="center" wrapText="1"/>
    </xf>
    <xf numFmtId="0" fontId="3" fillId="0" borderId="0" xfId="0" applyFont="1" applyAlignment="1">
      <alignment horizontal="right"/>
    </xf>
    <xf numFmtId="0" fontId="3" fillId="0" borderId="0" xfId="0" applyFont="1" applyAlignment="1">
      <alignment horizontal="center"/>
    </xf>
    <xf numFmtId="0" fontId="3" fillId="0" borderId="0" xfId="0" applyFont="1" applyBorder="1" applyAlignment="1" applyProtection="1">
      <alignment horizontal="center" wrapText="1"/>
    </xf>
    <xf numFmtId="0" fontId="3" fillId="0" borderId="0" xfId="0" applyFont="1" applyBorder="1" applyAlignment="1" applyProtection="1">
      <alignment horizontal="center"/>
    </xf>
    <xf numFmtId="167" fontId="3" fillId="0" borderId="0" xfId="1" applyNumberFormat="1" applyFont="1" applyBorder="1" applyAlignment="1" applyProtection="1">
      <alignment horizontal="center" wrapText="1"/>
    </xf>
    <xf numFmtId="0" fontId="3" fillId="0" borderId="0" xfId="1" applyFont="1" applyBorder="1" applyAlignment="1" applyProtection="1">
      <alignment horizontal="center" wrapText="1"/>
    </xf>
    <xf numFmtId="0" fontId="4" fillId="2" borderId="0" xfId="1" applyFill="1"/>
    <xf numFmtId="4" fontId="4" fillId="0" borderId="0" xfId="1" applyNumberFormat="1"/>
    <xf numFmtId="166" fontId="3" fillId="0" borderId="1" xfId="1" applyNumberFormat="1" applyFont="1" applyBorder="1" applyAlignment="1">
      <alignment horizontal="center"/>
    </xf>
    <xf numFmtId="4" fontId="3" fillId="0" borderId="5" xfId="1" applyNumberFormat="1" applyFont="1" applyBorder="1" applyAlignment="1"/>
    <xf numFmtId="4" fontId="3" fillId="0" borderId="1" xfId="1" applyNumberFormat="1" applyFont="1" applyBorder="1" applyAlignment="1"/>
    <xf numFmtId="0" fontId="3" fillId="2" borderId="1" xfId="1" applyFont="1" applyFill="1" applyBorder="1"/>
    <xf numFmtId="0" fontId="4" fillId="2" borderId="1" xfId="1" applyFill="1" applyBorder="1"/>
    <xf numFmtId="4" fontId="3" fillId="0" borderId="6" xfId="1" applyNumberFormat="1" applyFont="1" applyBorder="1" applyAlignment="1" applyProtection="1">
      <alignment horizontal="right" wrapText="1"/>
    </xf>
    <xf numFmtId="4" fontId="3" fillId="0" borderId="7" xfId="1" applyNumberFormat="1" applyFont="1" applyBorder="1" applyAlignment="1" applyProtection="1">
      <alignment horizontal="right" wrapText="1"/>
    </xf>
    <xf numFmtId="49" fontId="3" fillId="2" borderId="7" xfId="1" applyNumberFormat="1" applyFont="1" applyFill="1" applyBorder="1" applyAlignment="1" applyProtection="1">
      <alignment horizontal="left" vertical="center" wrapText="1"/>
    </xf>
    <xf numFmtId="49" fontId="3" fillId="2" borderId="7" xfId="1" applyNumberFormat="1" applyFont="1" applyFill="1" applyBorder="1" applyAlignment="1" applyProtection="1">
      <alignment horizontal="center" vertical="center" wrapText="1"/>
    </xf>
    <xf numFmtId="49" fontId="3" fillId="2" borderId="8" xfId="1" applyNumberFormat="1" applyFont="1" applyFill="1" applyBorder="1" applyAlignment="1" applyProtection="1">
      <alignment horizontal="center" vertical="center" wrapText="1"/>
    </xf>
    <xf numFmtId="4" fontId="3" fillId="0" borderId="9" xfId="1" applyNumberFormat="1" applyFont="1" applyBorder="1" applyAlignment="1" applyProtection="1">
      <alignment horizontal="right" wrapText="1"/>
    </xf>
    <xf numFmtId="4" fontId="3" fillId="0" borderId="10" xfId="1" applyNumberFormat="1" applyFont="1" applyBorder="1" applyAlignment="1" applyProtection="1">
      <alignment horizontal="right" wrapText="1"/>
    </xf>
    <xf numFmtId="49" fontId="4" fillId="2" borderId="10" xfId="1" applyNumberFormat="1" applyFont="1" applyFill="1" applyBorder="1" applyAlignment="1" applyProtection="1">
      <alignment horizontal="left" vertical="center" wrapText="1"/>
    </xf>
    <xf numFmtId="49" fontId="3" fillId="2" borderId="10"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0" xfId="1" applyNumberFormat="1" applyFont="1" applyFill="1" applyBorder="1" applyAlignment="1" applyProtection="1">
      <alignment horizontal="left" vertical="center" wrapText="1"/>
    </xf>
    <xf numFmtId="4" fontId="3" fillId="0" borderId="12" xfId="1" applyNumberFormat="1" applyFont="1" applyBorder="1" applyAlignment="1" applyProtection="1">
      <alignment horizontal="right" wrapText="1"/>
    </xf>
    <xf numFmtId="4" fontId="3" fillId="0" borderId="2" xfId="1" applyNumberFormat="1" applyFont="1" applyBorder="1" applyAlignment="1" applyProtection="1">
      <alignment horizontal="right" wrapText="1"/>
    </xf>
    <xf numFmtId="167" fontId="3" fillId="2" borderId="2" xfId="1" applyNumberFormat="1" applyFont="1" applyFill="1" applyBorder="1" applyAlignment="1" applyProtection="1">
      <alignment horizontal="left" vertical="center" wrapText="1"/>
    </xf>
    <xf numFmtId="49" fontId="3" fillId="2" borderId="2" xfId="1" applyNumberFormat="1" applyFont="1" applyFill="1" applyBorder="1" applyAlignment="1" applyProtection="1">
      <alignment horizontal="center" vertical="center" wrapText="1"/>
    </xf>
    <xf numFmtId="167" fontId="3" fillId="2" borderId="10" xfId="1" applyNumberFormat="1" applyFont="1" applyFill="1" applyBorder="1" applyAlignment="1" applyProtection="1">
      <alignment horizontal="left" vertical="center" wrapText="1"/>
    </xf>
    <xf numFmtId="49" fontId="3" fillId="2" borderId="2" xfId="1" applyNumberFormat="1" applyFont="1" applyFill="1" applyBorder="1" applyAlignment="1" applyProtection="1">
      <alignment horizontal="left" vertical="center" wrapText="1"/>
    </xf>
    <xf numFmtId="4" fontId="3" fillId="2" borderId="9" xfId="1" applyNumberFormat="1" applyFont="1" applyFill="1" applyBorder="1" applyAlignment="1" applyProtection="1">
      <alignment horizontal="right" wrapText="1"/>
    </xf>
    <xf numFmtId="4" fontId="3" fillId="2" borderId="10" xfId="1" applyNumberFormat="1" applyFont="1" applyFill="1" applyBorder="1" applyAlignment="1" applyProtection="1">
      <alignment horizontal="right" wrapText="1"/>
    </xf>
    <xf numFmtId="49" fontId="3" fillId="0" borderId="10" xfId="1" applyNumberFormat="1" applyFont="1" applyBorder="1" applyAlignment="1" applyProtection="1">
      <alignment horizontal="left" vertical="center" wrapText="1"/>
    </xf>
    <xf numFmtId="49" fontId="3" fillId="0" borderId="10" xfId="1" applyNumberFormat="1" applyFont="1" applyBorder="1" applyAlignment="1" applyProtection="1">
      <alignment horizontal="center" vertical="center" wrapText="1"/>
    </xf>
    <xf numFmtId="49" fontId="3" fillId="0" borderId="11" xfId="1" applyNumberFormat="1" applyFont="1" applyBorder="1" applyAlignment="1" applyProtection="1">
      <alignment horizontal="center" vertical="center" wrapText="1"/>
    </xf>
    <xf numFmtId="49" fontId="3" fillId="0" borderId="1" xfId="1" applyNumberFormat="1" applyFont="1" applyBorder="1" applyAlignment="1">
      <alignment horizontal="center"/>
    </xf>
    <xf numFmtId="49" fontId="3" fillId="0" borderId="9" xfId="1" applyNumberFormat="1" applyFont="1" applyBorder="1" applyAlignment="1" applyProtection="1">
      <alignment horizontal="center"/>
    </xf>
    <xf numFmtId="49" fontId="3" fillId="0" borderId="10" xfId="1" applyNumberFormat="1" applyFont="1" applyBorder="1" applyAlignment="1" applyProtection="1">
      <alignment horizontal="center"/>
    </xf>
    <xf numFmtId="49" fontId="3" fillId="0" borderId="11" xfId="1" applyNumberFormat="1" applyFont="1" applyBorder="1" applyAlignment="1" applyProtection="1">
      <alignment horizontal="center"/>
    </xf>
    <xf numFmtId="49" fontId="3" fillId="0" borderId="1" xfId="1" applyNumberFormat="1" applyFont="1" applyBorder="1" applyAlignment="1">
      <alignment horizontal="center" vertical="center" textRotation="90" wrapText="1"/>
    </xf>
    <xf numFmtId="49" fontId="3" fillId="0" borderId="5" xfId="1" applyNumberFormat="1" applyFont="1" applyBorder="1" applyAlignment="1">
      <alignment horizontal="center" vertical="center" wrapText="1"/>
    </xf>
    <xf numFmtId="49" fontId="3" fillId="0" borderId="1" xfId="1" applyNumberFormat="1" applyFont="1" applyBorder="1" applyAlignment="1">
      <alignment horizontal="center" vertical="center" wrapText="1"/>
    </xf>
    <xf numFmtId="0" fontId="3" fillId="0" borderId="0" xfId="1" applyFont="1" applyAlignment="1">
      <alignment horizontal="center"/>
    </xf>
    <xf numFmtId="0" fontId="3" fillId="0" borderId="0" xfId="1" applyFont="1" applyAlignment="1">
      <alignment horizontal="center"/>
    </xf>
    <xf numFmtId="0" fontId="3" fillId="0" borderId="0" xfId="1" applyFont="1" applyAlignment="1">
      <alignment horizontal="center" wrapText="1"/>
    </xf>
    <xf numFmtId="0" fontId="3" fillId="0" borderId="0" xfId="1" applyFont="1" applyAlignment="1">
      <alignment horizontal="right"/>
    </xf>
    <xf numFmtId="0" fontId="3" fillId="0" borderId="0" xfId="1" applyFont="1" applyBorder="1" applyAlignment="1" applyProtection="1">
      <alignment horizontal="right" wrapText="1"/>
    </xf>
  </cellXfs>
  <cellStyles count="4">
    <cellStyle name="Обычный" xfId="0" builtinId="0"/>
    <cellStyle name="Обычный 2" xfId="1"/>
    <cellStyle name="Обычный 2 2" xfId="2"/>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3" sqref="B3"/>
    </sheetView>
  </sheetViews>
  <sheetFormatPr defaultRowHeight="15" x14ac:dyDescent="0.2"/>
  <cols>
    <col min="1" max="1" width="9.140625" style="11"/>
    <col min="2" max="2" width="34.140625" style="11" customWidth="1"/>
    <col min="3" max="3" width="59.7109375" style="11" customWidth="1"/>
    <col min="4" max="4" width="24.5703125" style="11" customWidth="1"/>
    <col min="5" max="5" width="20.28515625" style="11" customWidth="1"/>
  </cols>
  <sheetData>
    <row r="1" spans="1:5" x14ac:dyDescent="0.2">
      <c r="E1" s="6" t="s">
        <v>1281</v>
      </c>
    </row>
    <row r="2" spans="1:5" x14ac:dyDescent="0.2">
      <c r="E2" s="6" t="s">
        <v>87</v>
      </c>
    </row>
    <row r="3" spans="1:5" x14ac:dyDescent="0.2">
      <c r="E3" s="74" t="s">
        <v>1282</v>
      </c>
    </row>
    <row r="5" spans="1:5" x14ac:dyDescent="0.2">
      <c r="A5" s="75" t="s">
        <v>1279</v>
      </c>
      <c r="B5" s="75"/>
      <c r="C5" s="75"/>
      <c r="D5" s="75"/>
      <c r="E5" s="75"/>
    </row>
    <row r="7" spans="1:5" x14ac:dyDescent="0.2">
      <c r="A7" s="11" t="s">
        <v>0</v>
      </c>
    </row>
    <row r="8" spans="1:5" ht="98.25" customHeight="1" x14ac:dyDescent="0.2">
      <c r="A8" s="56" t="s">
        <v>88</v>
      </c>
      <c r="B8" s="63" t="s">
        <v>1259</v>
      </c>
      <c r="C8" s="56" t="s">
        <v>1269</v>
      </c>
      <c r="D8" s="56" t="s">
        <v>90</v>
      </c>
      <c r="E8" s="56" t="s">
        <v>91</v>
      </c>
    </row>
    <row r="9" spans="1:5" ht="30" x14ac:dyDescent="0.2">
      <c r="A9" s="72">
        <v>1</v>
      </c>
      <c r="B9" s="64" t="s">
        <v>1260</v>
      </c>
      <c r="C9" s="65" t="s">
        <v>1270</v>
      </c>
      <c r="D9" s="66">
        <f>D10+D14</f>
        <v>4765400</v>
      </c>
      <c r="E9" s="66">
        <f>E10+E14</f>
        <v>-4099060.0400000066</v>
      </c>
    </row>
    <row r="10" spans="1:5" x14ac:dyDescent="0.2">
      <c r="A10" s="73">
        <v>2</v>
      </c>
      <c r="B10" s="67" t="s">
        <v>1261</v>
      </c>
      <c r="C10" s="68" t="s">
        <v>1271</v>
      </c>
      <c r="D10" s="69">
        <f t="shared" ref="D10:E12" si="0">D11</f>
        <v>-565724601.29999995</v>
      </c>
      <c r="E10" s="69">
        <f t="shared" si="0"/>
        <v>-108979402.68000001</v>
      </c>
    </row>
    <row r="11" spans="1:5" x14ac:dyDescent="0.2">
      <c r="A11" s="70">
        <v>3</v>
      </c>
      <c r="B11" s="67" t="s">
        <v>1262</v>
      </c>
      <c r="C11" s="68" t="s">
        <v>1272</v>
      </c>
      <c r="D11" s="69">
        <f t="shared" si="0"/>
        <v>-565724601.29999995</v>
      </c>
      <c r="E11" s="69">
        <f t="shared" si="0"/>
        <v>-108979402.68000001</v>
      </c>
    </row>
    <row r="12" spans="1:5" ht="30" x14ac:dyDescent="0.2">
      <c r="A12" s="70">
        <v>4</v>
      </c>
      <c r="B12" s="67" t="s">
        <v>1263</v>
      </c>
      <c r="C12" s="68" t="s">
        <v>1273</v>
      </c>
      <c r="D12" s="69">
        <f t="shared" si="0"/>
        <v>-565724601.29999995</v>
      </c>
      <c r="E12" s="69">
        <f t="shared" si="0"/>
        <v>-108979402.68000001</v>
      </c>
    </row>
    <row r="13" spans="1:5" ht="30" x14ac:dyDescent="0.2">
      <c r="A13" s="70">
        <v>5</v>
      </c>
      <c r="B13" s="67" t="s">
        <v>1264</v>
      </c>
      <c r="C13" s="68" t="s">
        <v>1274</v>
      </c>
      <c r="D13" s="71">
        <v>-565724601.29999995</v>
      </c>
      <c r="E13" s="71">
        <v>-108979402.68000001</v>
      </c>
    </row>
    <row r="14" spans="1:5" x14ac:dyDescent="0.2">
      <c r="A14" s="70">
        <v>6</v>
      </c>
      <c r="B14" s="67" t="s">
        <v>1265</v>
      </c>
      <c r="C14" s="68" t="s">
        <v>1275</v>
      </c>
      <c r="D14" s="69">
        <f t="shared" ref="D14:E16" si="1">D15</f>
        <v>570490001.29999995</v>
      </c>
      <c r="E14" s="69">
        <f t="shared" si="1"/>
        <v>104880342.64</v>
      </c>
    </row>
    <row r="15" spans="1:5" x14ac:dyDescent="0.2">
      <c r="A15" s="70">
        <v>7</v>
      </c>
      <c r="B15" s="67" t="s">
        <v>1266</v>
      </c>
      <c r="C15" s="68" t="s">
        <v>1276</v>
      </c>
      <c r="D15" s="69">
        <f t="shared" si="1"/>
        <v>570490001.29999995</v>
      </c>
      <c r="E15" s="69">
        <f t="shared" si="1"/>
        <v>104880342.64</v>
      </c>
    </row>
    <row r="16" spans="1:5" ht="30" x14ac:dyDescent="0.2">
      <c r="A16" s="70">
        <v>8</v>
      </c>
      <c r="B16" s="67" t="s">
        <v>1267</v>
      </c>
      <c r="C16" s="68" t="s">
        <v>1277</v>
      </c>
      <c r="D16" s="69">
        <f t="shared" si="1"/>
        <v>570490001.29999995</v>
      </c>
      <c r="E16" s="69">
        <f t="shared" si="1"/>
        <v>104880342.64</v>
      </c>
    </row>
    <row r="17" spans="1:5" ht="30" x14ac:dyDescent="0.2">
      <c r="A17" s="70">
        <v>9</v>
      </c>
      <c r="B17" s="67" t="s">
        <v>1268</v>
      </c>
      <c r="C17" s="68" t="s">
        <v>1278</v>
      </c>
      <c r="D17" s="71">
        <v>570490001.29999995</v>
      </c>
      <c r="E17" s="71">
        <v>104880342.64</v>
      </c>
    </row>
    <row r="18" spans="1:5" x14ac:dyDescent="0.2">
      <c r="A18" s="67" t="s">
        <v>1280</v>
      </c>
      <c r="B18" s="67"/>
      <c r="C18" s="67"/>
      <c r="D18" s="69">
        <f>D9</f>
        <v>4765400</v>
      </c>
      <c r="E18" s="69">
        <f>E9</f>
        <v>-4099060.0400000066</v>
      </c>
    </row>
  </sheetData>
  <mergeCells count="1">
    <mergeCell ref="A5:E5"/>
  </mergeCells>
  <pageMargins left="0.78740157480314965" right="0.78740157480314965" top="1.1811023622047245" bottom="0.59055118110236227" header="0.31496062992125984" footer="0.31496062992125984"/>
  <pageSetup paperSize="9" scale="8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37"/>
  <sheetViews>
    <sheetView showGridLines="0" workbookViewId="0">
      <selection activeCell="E3" sqref="E3"/>
    </sheetView>
  </sheetViews>
  <sheetFormatPr defaultRowHeight="12.75" customHeight="1" outlineLevelRow="1" x14ac:dyDescent="0.2"/>
  <cols>
    <col min="1" max="1" width="10.28515625" style="34" customWidth="1"/>
    <col min="2" max="2" width="71.28515625" style="34" customWidth="1"/>
    <col min="3" max="3" width="18.28515625" style="34" customWidth="1"/>
    <col min="4" max="4" width="19.28515625" style="34" customWidth="1"/>
    <col min="5" max="5" width="14.5703125" style="34" customWidth="1"/>
    <col min="6" max="8" width="9.140625" style="27" customWidth="1"/>
    <col min="9" max="16384" width="9.140625" style="27"/>
  </cols>
  <sheetData>
    <row r="1" spans="1:8" ht="15" x14ac:dyDescent="0.2">
      <c r="A1" s="32"/>
      <c r="B1" s="32"/>
      <c r="C1" s="32"/>
      <c r="D1" s="32"/>
      <c r="E1" s="6" t="s">
        <v>1175</v>
      </c>
      <c r="F1" s="28"/>
      <c r="G1" s="28"/>
      <c r="H1" s="28"/>
    </row>
    <row r="2" spans="1:8" ht="13.35" customHeight="1" x14ac:dyDescent="0.2">
      <c r="A2" s="32"/>
      <c r="B2" s="32"/>
      <c r="C2" s="32"/>
      <c r="D2" s="32"/>
      <c r="E2" s="6" t="s">
        <v>87</v>
      </c>
      <c r="F2" s="28"/>
      <c r="G2" s="28"/>
      <c r="H2" s="28"/>
    </row>
    <row r="3" spans="1:8" ht="13.35" customHeight="1" x14ac:dyDescent="0.2">
      <c r="A3" s="32"/>
      <c r="B3" s="32"/>
      <c r="C3" s="32"/>
      <c r="D3" s="32"/>
      <c r="E3" s="74" t="s">
        <v>1282</v>
      </c>
      <c r="F3" s="28"/>
      <c r="G3" s="28"/>
      <c r="H3" s="28"/>
    </row>
    <row r="4" spans="1:8" ht="15" x14ac:dyDescent="0.2">
      <c r="A4" s="51"/>
      <c r="B4" s="38"/>
      <c r="C4" s="38"/>
      <c r="D4" s="38"/>
      <c r="E4" s="38"/>
      <c r="F4" s="30"/>
      <c r="G4" s="30"/>
      <c r="H4" s="30"/>
    </row>
    <row r="5" spans="1:8" ht="32.25" customHeight="1" x14ac:dyDescent="0.2">
      <c r="A5" s="79" t="s">
        <v>1173</v>
      </c>
      <c r="B5" s="79"/>
      <c r="C5" s="79"/>
      <c r="D5" s="79"/>
      <c r="E5" s="79"/>
      <c r="F5" s="31"/>
      <c r="G5" s="30"/>
      <c r="H5" s="30"/>
    </row>
    <row r="6" spans="1:8" ht="15" x14ac:dyDescent="0.2">
      <c r="A6" s="32"/>
      <c r="B6" s="32"/>
      <c r="C6" s="32"/>
      <c r="D6" s="32"/>
      <c r="E6" s="32"/>
      <c r="F6" s="28"/>
      <c r="G6" s="28"/>
      <c r="H6" s="28"/>
    </row>
    <row r="7" spans="1:8" ht="15" x14ac:dyDescent="0.2">
      <c r="A7" s="33" t="s">
        <v>0</v>
      </c>
      <c r="B7" s="33"/>
      <c r="C7" s="33"/>
      <c r="D7" s="33"/>
      <c r="E7" s="33"/>
      <c r="F7" s="29"/>
      <c r="G7" s="28"/>
      <c r="H7" s="28"/>
    </row>
    <row r="8" spans="1:8" ht="48.75" customHeight="1" x14ac:dyDescent="0.2">
      <c r="A8" s="39" t="s">
        <v>88</v>
      </c>
      <c r="B8" s="39" t="s">
        <v>1174</v>
      </c>
      <c r="C8" s="39" t="s">
        <v>944</v>
      </c>
      <c r="D8" s="39" t="s">
        <v>91</v>
      </c>
      <c r="E8" s="53" t="s">
        <v>92</v>
      </c>
    </row>
    <row r="9" spans="1:8" ht="13.35" customHeight="1" x14ac:dyDescent="0.2">
      <c r="A9" s="46" t="s">
        <v>3</v>
      </c>
      <c r="B9" s="47" t="s">
        <v>638</v>
      </c>
      <c r="C9" s="48">
        <v>7384729.2800000003</v>
      </c>
      <c r="D9" s="48">
        <v>842155.85</v>
      </c>
      <c r="E9" s="49">
        <f>D9/C9*100</f>
        <v>11.404017914113703</v>
      </c>
    </row>
    <row r="10" spans="1:8" ht="90" outlineLevel="1" x14ac:dyDescent="0.2">
      <c r="A10" s="35" t="s">
        <v>5</v>
      </c>
      <c r="B10" s="42" t="s">
        <v>719</v>
      </c>
      <c r="C10" s="37">
        <v>1280100</v>
      </c>
      <c r="D10" s="37">
        <v>175632.92</v>
      </c>
      <c r="E10" s="41">
        <f t="shared" ref="E10:E37" si="0">D10/C10*100</f>
        <v>13.720249980470275</v>
      </c>
    </row>
    <row r="11" spans="1:8" ht="120" outlineLevel="1" x14ac:dyDescent="0.2">
      <c r="A11" s="35" t="s">
        <v>8</v>
      </c>
      <c r="B11" s="42" t="s">
        <v>643</v>
      </c>
      <c r="C11" s="37">
        <v>1656900</v>
      </c>
      <c r="D11" s="37">
        <v>0</v>
      </c>
      <c r="E11" s="41">
        <f t="shared" si="0"/>
        <v>0</v>
      </c>
    </row>
    <row r="12" spans="1:8" ht="75" outlineLevel="1" x14ac:dyDescent="0.2">
      <c r="A12" s="35" t="s">
        <v>11</v>
      </c>
      <c r="B12" s="36" t="s">
        <v>703</v>
      </c>
      <c r="C12" s="37">
        <v>442000</v>
      </c>
      <c r="D12" s="37">
        <v>0</v>
      </c>
      <c r="E12" s="41">
        <f t="shared" si="0"/>
        <v>0</v>
      </c>
    </row>
    <row r="13" spans="1:8" ht="60" outlineLevel="1" x14ac:dyDescent="0.2">
      <c r="A13" s="35" t="s">
        <v>14</v>
      </c>
      <c r="B13" s="36" t="s">
        <v>671</v>
      </c>
      <c r="C13" s="37">
        <v>260400</v>
      </c>
      <c r="D13" s="37">
        <v>0</v>
      </c>
      <c r="E13" s="41">
        <f t="shared" si="0"/>
        <v>0</v>
      </c>
    </row>
    <row r="14" spans="1:8" ht="75" outlineLevel="1" x14ac:dyDescent="0.2">
      <c r="A14" s="35" t="s">
        <v>17</v>
      </c>
      <c r="B14" s="42" t="s">
        <v>747</v>
      </c>
      <c r="C14" s="37">
        <v>516000</v>
      </c>
      <c r="D14" s="37">
        <v>129000</v>
      </c>
      <c r="E14" s="41">
        <f t="shared" si="0"/>
        <v>25</v>
      </c>
    </row>
    <row r="15" spans="1:8" ht="75" outlineLevel="1" x14ac:dyDescent="0.2">
      <c r="A15" s="35" t="s">
        <v>20</v>
      </c>
      <c r="B15" s="36" t="s">
        <v>743</v>
      </c>
      <c r="C15" s="37">
        <v>318000</v>
      </c>
      <c r="D15" s="37">
        <v>0</v>
      </c>
      <c r="E15" s="41">
        <f t="shared" si="0"/>
        <v>0</v>
      </c>
    </row>
    <row r="16" spans="1:8" ht="90" outlineLevel="1" x14ac:dyDescent="0.2">
      <c r="A16" s="35" t="s">
        <v>23</v>
      </c>
      <c r="B16" s="42" t="s">
        <v>824</v>
      </c>
      <c r="C16" s="37">
        <v>3729.28</v>
      </c>
      <c r="D16" s="37">
        <v>0</v>
      </c>
      <c r="E16" s="41">
        <f t="shared" si="0"/>
        <v>0</v>
      </c>
    </row>
    <row r="17" spans="1:5" ht="105" outlineLevel="1" x14ac:dyDescent="0.2">
      <c r="A17" s="35" t="s">
        <v>24</v>
      </c>
      <c r="B17" s="42" t="s">
        <v>817</v>
      </c>
      <c r="C17" s="37">
        <v>2408800</v>
      </c>
      <c r="D17" s="37">
        <v>435208</v>
      </c>
      <c r="E17" s="41">
        <f t="shared" si="0"/>
        <v>18.067419461972769</v>
      </c>
    </row>
    <row r="18" spans="1:5" ht="90" outlineLevel="1" x14ac:dyDescent="0.2">
      <c r="A18" s="35" t="s">
        <v>26</v>
      </c>
      <c r="B18" s="42" t="s">
        <v>933</v>
      </c>
      <c r="C18" s="37">
        <v>31100</v>
      </c>
      <c r="D18" s="37">
        <v>0</v>
      </c>
      <c r="E18" s="41">
        <f t="shared" si="0"/>
        <v>0</v>
      </c>
    </row>
    <row r="19" spans="1:5" ht="75" outlineLevel="1" x14ac:dyDescent="0.2">
      <c r="A19" s="35" t="s">
        <v>18</v>
      </c>
      <c r="B19" s="42" t="s">
        <v>931</v>
      </c>
      <c r="C19" s="37">
        <v>467700</v>
      </c>
      <c r="D19" s="37">
        <v>102314.93</v>
      </c>
      <c r="E19" s="41">
        <f t="shared" si="0"/>
        <v>21.876187727175537</v>
      </c>
    </row>
    <row r="20" spans="1:5" ht="30" x14ac:dyDescent="0.2">
      <c r="A20" s="35" t="s">
        <v>29</v>
      </c>
      <c r="B20" s="36" t="s">
        <v>524</v>
      </c>
      <c r="C20" s="37">
        <v>21769100</v>
      </c>
      <c r="D20" s="37">
        <v>5258781.1900000004</v>
      </c>
      <c r="E20" s="41">
        <f t="shared" si="0"/>
        <v>24.157090509024261</v>
      </c>
    </row>
    <row r="21" spans="1:5" ht="120" outlineLevel="1" x14ac:dyDescent="0.2">
      <c r="A21" s="35" t="s">
        <v>21</v>
      </c>
      <c r="B21" s="42" t="s">
        <v>505</v>
      </c>
      <c r="C21" s="37">
        <v>145900</v>
      </c>
      <c r="D21" s="37">
        <v>0</v>
      </c>
      <c r="E21" s="41">
        <f t="shared" si="0"/>
        <v>0</v>
      </c>
    </row>
    <row r="22" spans="1:5" ht="150" outlineLevel="1" x14ac:dyDescent="0.2">
      <c r="A22" s="35" t="s">
        <v>31</v>
      </c>
      <c r="B22" s="42" t="s">
        <v>516</v>
      </c>
      <c r="C22" s="37">
        <v>16137200</v>
      </c>
      <c r="D22" s="37">
        <v>3993000</v>
      </c>
      <c r="E22" s="41">
        <f t="shared" si="0"/>
        <v>24.744069603152962</v>
      </c>
    </row>
    <row r="23" spans="1:5" ht="225" outlineLevel="1" x14ac:dyDescent="0.2">
      <c r="A23" s="35" t="s">
        <v>34</v>
      </c>
      <c r="B23" s="42" t="s">
        <v>493</v>
      </c>
      <c r="C23" s="37">
        <v>5486000</v>
      </c>
      <c r="D23" s="37">
        <v>1265781.19</v>
      </c>
      <c r="E23" s="41">
        <f t="shared" si="0"/>
        <v>23.072934560699963</v>
      </c>
    </row>
    <row r="24" spans="1:5" ht="15" x14ac:dyDescent="0.2">
      <c r="A24" s="35" t="s">
        <v>37</v>
      </c>
      <c r="B24" s="36" t="s">
        <v>1257</v>
      </c>
      <c r="C24" s="37">
        <v>219756200</v>
      </c>
      <c r="D24" s="37">
        <v>40122345.149999999</v>
      </c>
      <c r="E24" s="41">
        <f t="shared" si="0"/>
        <v>18.257662423176228</v>
      </c>
    </row>
    <row r="25" spans="1:5" ht="75" outlineLevel="1" x14ac:dyDescent="0.2">
      <c r="A25" s="35" t="s">
        <v>39</v>
      </c>
      <c r="B25" s="36" t="s">
        <v>390</v>
      </c>
      <c r="C25" s="37">
        <v>1471300</v>
      </c>
      <c r="D25" s="37">
        <v>0</v>
      </c>
      <c r="E25" s="41">
        <f t="shared" si="0"/>
        <v>0</v>
      </c>
    </row>
    <row r="26" spans="1:5" ht="180" outlineLevel="1" x14ac:dyDescent="0.2">
      <c r="A26" s="35" t="s">
        <v>41</v>
      </c>
      <c r="B26" s="42" t="s">
        <v>477</v>
      </c>
      <c r="C26" s="37">
        <v>15657800</v>
      </c>
      <c r="D26" s="37">
        <v>2925400.57</v>
      </c>
      <c r="E26" s="41">
        <f t="shared" si="0"/>
        <v>18.6833435731712</v>
      </c>
    </row>
    <row r="27" spans="1:5" ht="180" outlineLevel="1" x14ac:dyDescent="0.2">
      <c r="A27" s="35" t="s">
        <v>42</v>
      </c>
      <c r="B27" s="42" t="s">
        <v>441</v>
      </c>
      <c r="C27" s="37">
        <v>12846500</v>
      </c>
      <c r="D27" s="37">
        <v>2579947.39</v>
      </c>
      <c r="E27" s="41">
        <f t="shared" si="0"/>
        <v>20.082881640913868</v>
      </c>
    </row>
    <row r="28" spans="1:5" ht="165" outlineLevel="1" x14ac:dyDescent="0.2">
      <c r="A28" s="35" t="s">
        <v>44</v>
      </c>
      <c r="B28" s="42" t="s">
        <v>334</v>
      </c>
      <c r="C28" s="37">
        <v>99400</v>
      </c>
      <c r="D28" s="37">
        <v>8280</v>
      </c>
      <c r="E28" s="41">
        <f t="shared" si="0"/>
        <v>8.329979879275653</v>
      </c>
    </row>
    <row r="29" spans="1:5" ht="105" outlineLevel="1" x14ac:dyDescent="0.2">
      <c r="A29" s="35" t="s">
        <v>46</v>
      </c>
      <c r="B29" s="42" t="s">
        <v>309</v>
      </c>
      <c r="C29" s="37">
        <v>1923000</v>
      </c>
      <c r="D29" s="37">
        <v>66849.210000000006</v>
      </c>
      <c r="E29" s="41">
        <f t="shared" si="0"/>
        <v>3.4762979719188771</v>
      </c>
    </row>
    <row r="30" spans="1:5" ht="75" outlineLevel="1" x14ac:dyDescent="0.2">
      <c r="A30" s="35" t="s">
        <v>48</v>
      </c>
      <c r="B30" s="36" t="s">
        <v>435</v>
      </c>
      <c r="C30" s="37">
        <v>1636600</v>
      </c>
      <c r="D30" s="37">
        <v>0</v>
      </c>
      <c r="E30" s="41">
        <f t="shared" si="0"/>
        <v>0</v>
      </c>
    </row>
    <row r="31" spans="1:5" ht="195" outlineLevel="1" x14ac:dyDescent="0.2">
      <c r="A31" s="35" t="s">
        <v>50</v>
      </c>
      <c r="B31" s="42" t="s">
        <v>431</v>
      </c>
      <c r="C31" s="37">
        <v>126909800</v>
      </c>
      <c r="D31" s="37">
        <v>24769477.870000001</v>
      </c>
      <c r="E31" s="41">
        <f t="shared" si="0"/>
        <v>19.517387837661079</v>
      </c>
    </row>
    <row r="32" spans="1:5" ht="105" outlineLevel="1" x14ac:dyDescent="0.2">
      <c r="A32" s="35" t="s">
        <v>52</v>
      </c>
      <c r="B32" s="42" t="s">
        <v>326</v>
      </c>
      <c r="C32" s="37">
        <v>9783900</v>
      </c>
      <c r="D32" s="37">
        <v>1427474.45</v>
      </c>
      <c r="E32" s="41">
        <f t="shared" si="0"/>
        <v>14.59003515980335</v>
      </c>
    </row>
    <row r="33" spans="1:5" ht="180" outlineLevel="1" x14ac:dyDescent="0.2">
      <c r="A33" s="35" t="s">
        <v>54</v>
      </c>
      <c r="B33" s="42" t="s">
        <v>470</v>
      </c>
      <c r="C33" s="37">
        <v>49427900</v>
      </c>
      <c r="D33" s="37">
        <v>8344915.6600000001</v>
      </c>
      <c r="E33" s="41">
        <f t="shared" si="0"/>
        <v>16.883006682460717</v>
      </c>
    </row>
    <row r="34" spans="1:5" ht="45" x14ac:dyDescent="0.2">
      <c r="A34" s="35" t="s">
        <v>56</v>
      </c>
      <c r="B34" s="36" t="s">
        <v>138</v>
      </c>
      <c r="C34" s="37">
        <v>28129500</v>
      </c>
      <c r="D34" s="37">
        <v>1500000</v>
      </c>
      <c r="E34" s="41">
        <f t="shared" si="0"/>
        <v>5.3324801365114913</v>
      </c>
    </row>
    <row r="35" spans="1:5" ht="90" outlineLevel="1" x14ac:dyDescent="0.2">
      <c r="A35" s="35" t="s">
        <v>58</v>
      </c>
      <c r="B35" s="42" t="s">
        <v>130</v>
      </c>
      <c r="C35" s="37">
        <v>27564300</v>
      </c>
      <c r="D35" s="37">
        <v>1500000</v>
      </c>
      <c r="E35" s="41">
        <f t="shared" si="0"/>
        <v>5.4418214864879566</v>
      </c>
    </row>
    <row r="36" spans="1:5" ht="90" outlineLevel="1" x14ac:dyDescent="0.2">
      <c r="A36" s="35" t="s">
        <v>60</v>
      </c>
      <c r="B36" s="42" t="s">
        <v>143</v>
      </c>
      <c r="C36" s="37">
        <v>565200</v>
      </c>
      <c r="D36" s="37">
        <v>0</v>
      </c>
      <c r="E36" s="41">
        <f t="shared" si="0"/>
        <v>0</v>
      </c>
    </row>
    <row r="37" spans="1:5" ht="15" x14ac:dyDescent="0.2">
      <c r="A37" s="43" t="s">
        <v>84</v>
      </c>
      <c r="B37" s="44"/>
      <c r="C37" s="45">
        <v>277039529.27999997</v>
      </c>
      <c r="D37" s="45">
        <v>47723282.189999998</v>
      </c>
      <c r="E37" s="41">
        <f t="shared" si="0"/>
        <v>17.226163469894846</v>
      </c>
    </row>
  </sheetData>
  <mergeCells count="1">
    <mergeCell ref="A5:E5"/>
  </mergeCells>
  <pageMargins left="0.78740157480314965" right="0.78740157480314965" top="1.1811023622047245" bottom="0.59055118110236227" header="0.51181102362204722" footer="0.51181102362204722"/>
  <pageSetup paperSize="9" scale="98"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73"/>
  <sheetViews>
    <sheetView showGridLines="0" workbookViewId="0">
      <selection activeCell="E3" sqref="E3"/>
    </sheetView>
  </sheetViews>
  <sheetFormatPr defaultRowHeight="12.75" customHeight="1" outlineLevelRow="1" x14ac:dyDescent="0.2"/>
  <cols>
    <col min="1" max="1" width="10.28515625" style="11" customWidth="1"/>
    <col min="2" max="2" width="84.5703125" style="11" customWidth="1"/>
    <col min="3" max="3" width="17.42578125" style="11" customWidth="1"/>
    <col min="4" max="4" width="15.42578125" style="11" customWidth="1"/>
    <col min="5" max="5" width="14.28515625" style="11" customWidth="1"/>
    <col min="6" max="8" width="9.140625" customWidth="1"/>
  </cols>
  <sheetData>
    <row r="1" spans="1:8" ht="15" x14ac:dyDescent="0.2">
      <c r="A1" s="5"/>
      <c r="B1" s="5"/>
      <c r="C1" s="5"/>
      <c r="D1" s="5"/>
      <c r="E1" s="6" t="s">
        <v>1179</v>
      </c>
      <c r="F1" s="1"/>
      <c r="G1" s="1"/>
      <c r="H1" s="1"/>
    </row>
    <row r="2" spans="1:8" ht="13.35" customHeight="1" x14ac:dyDescent="0.2">
      <c r="A2" s="5"/>
      <c r="B2" s="5"/>
      <c r="C2" s="5"/>
      <c r="D2" s="5"/>
      <c r="E2" s="6" t="s">
        <v>87</v>
      </c>
      <c r="F2" s="1"/>
      <c r="G2" s="1"/>
      <c r="H2" s="1"/>
    </row>
    <row r="3" spans="1:8" ht="13.35" customHeight="1" x14ac:dyDescent="0.2">
      <c r="A3" s="5"/>
      <c r="B3" s="5"/>
      <c r="C3" s="5"/>
      <c r="D3" s="5"/>
      <c r="E3" s="74" t="s">
        <v>1282</v>
      </c>
      <c r="F3" s="1"/>
      <c r="G3" s="1"/>
      <c r="H3" s="1"/>
    </row>
    <row r="4" spans="1:8" ht="15" x14ac:dyDescent="0.2">
      <c r="A4" s="24"/>
      <c r="B4" s="25"/>
      <c r="C4" s="25"/>
      <c r="D4" s="25"/>
      <c r="E4" s="25"/>
      <c r="F4" s="2"/>
      <c r="G4" s="2"/>
      <c r="H4" s="2"/>
    </row>
    <row r="5" spans="1:8" ht="34.5" customHeight="1" x14ac:dyDescent="0.2">
      <c r="A5" s="76" t="s">
        <v>1176</v>
      </c>
      <c r="B5" s="76"/>
      <c r="C5" s="76"/>
      <c r="D5" s="76"/>
      <c r="E5" s="76"/>
      <c r="F5" s="3"/>
      <c r="G5" s="2"/>
      <c r="H5" s="2"/>
    </row>
    <row r="6" spans="1:8" ht="15" x14ac:dyDescent="0.2">
      <c r="A6" s="5"/>
      <c r="B6" s="5"/>
      <c r="C6" s="5"/>
      <c r="D6" s="5"/>
      <c r="E6" s="5"/>
      <c r="F6" s="1"/>
      <c r="G6" s="1"/>
      <c r="H6" s="1"/>
    </row>
    <row r="7" spans="1:8" ht="15" x14ac:dyDescent="0.2">
      <c r="A7" s="7" t="s">
        <v>0</v>
      </c>
      <c r="B7" s="7"/>
      <c r="C7" s="7"/>
      <c r="D7" s="7"/>
      <c r="E7" s="7"/>
      <c r="F7" s="4"/>
      <c r="G7" s="1"/>
      <c r="H7" s="1"/>
    </row>
    <row r="8" spans="1:8" ht="42" customHeight="1" x14ac:dyDescent="0.2">
      <c r="A8" s="12" t="s">
        <v>88</v>
      </c>
      <c r="B8" s="12" t="s">
        <v>1177</v>
      </c>
      <c r="C8" s="12" t="s">
        <v>944</v>
      </c>
      <c r="D8" s="12" t="s">
        <v>1178</v>
      </c>
      <c r="E8" s="22" t="s">
        <v>92</v>
      </c>
    </row>
    <row r="9" spans="1:8" ht="30" x14ac:dyDescent="0.2">
      <c r="A9" s="18" t="s">
        <v>3</v>
      </c>
      <c r="B9" s="19" t="s">
        <v>1162</v>
      </c>
      <c r="C9" s="20">
        <v>1592698</v>
      </c>
      <c r="D9" s="20">
        <v>60872</v>
      </c>
      <c r="E9" s="21">
        <f>D9/C9*100</f>
        <v>3.8219423895804474</v>
      </c>
    </row>
    <row r="10" spans="1:8" ht="75" outlineLevel="1" x14ac:dyDescent="0.2">
      <c r="A10" s="8" t="s">
        <v>5</v>
      </c>
      <c r="B10" s="23" t="s">
        <v>242</v>
      </c>
      <c r="C10" s="10">
        <v>34238</v>
      </c>
      <c r="D10" s="10">
        <v>34238</v>
      </c>
      <c r="E10" s="14">
        <f t="shared" ref="E10:E73" si="0">D10/C10*100</f>
        <v>100</v>
      </c>
    </row>
    <row r="11" spans="1:8" ht="90" outlineLevel="1" x14ac:dyDescent="0.2">
      <c r="A11" s="8" t="s">
        <v>8</v>
      </c>
      <c r="B11" s="23" t="s">
        <v>228</v>
      </c>
      <c r="C11" s="10">
        <v>53100</v>
      </c>
      <c r="D11" s="10">
        <v>0</v>
      </c>
      <c r="E11" s="14">
        <f t="shared" si="0"/>
        <v>0</v>
      </c>
    </row>
    <row r="12" spans="1:8" ht="90" outlineLevel="1" x14ac:dyDescent="0.2">
      <c r="A12" s="8" t="s">
        <v>11</v>
      </c>
      <c r="B12" s="23" t="s">
        <v>224</v>
      </c>
      <c r="C12" s="10">
        <v>164000</v>
      </c>
      <c r="D12" s="10">
        <v>0</v>
      </c>
      <c r="E12" s="14">
        <f t="shared" si="0"/>
        <v>0</v>
      </c>
    </row>
    <row r="13" spans="1:8" ht="90" outlineLevel="1" x14ac:dyDescent="0.2">
      <c r="A13" s="8" t="s">
        <v>14</v>
      </c>
      <c r="B13" s="23" t="s">
        <v>220</v>
      </c>
      <c r="C13" s="10">
        <v>1235000</v>
      </c>
      <c r="D13" s="10">
        <v>0</v>
      </c>
      <c r="E13" s="14">
        <f t="shared" si="0"/>
        <v>0</v>
      </c>
    </row>
    <row r="14" spans="1:8" ht="45" outlineLevel="1" x14ac:dyDescent="0.2">
      <c r="A14" s="8" t="s">
        <v>17</v>
      </c>
      <c r="B14" s="9" t="s">
        <v>258</v>
      </c>
      <c r="C14" s="10">
        <v>101560</v>
      </c>
      <c r="D14" s="10">
        <v>25389</v>
      </c>
      <c r="E14" s="14">
        <f t="shared" si="0"/>
        <v>24.999015360378102</v>
      </c>
    </row>
    <row r="15" spans="1:8" ht="60" outlineLevel="1" x14ac:dyDescent="0.2">
      <c r="A15" s="8" t="s">
        <v>20</v>
      </c>
      <c r="B15" s="9" t="s">
        <v>268</v>
      </c>
      <c r="C15" s="10">
        <v>4800</v>
      </c>
      <c r="D15" s="10">
        <v>1245</v>
      </c>
      <c r="E15" s="14">
        <f t="shared" si="0"/>
        <v>25.937500000000004</v>
      </c>
    </row>
    <row r="16" spans="1:8" ht="15" x14ac:dyDescent="0.2">
      <c r="A16" s="8" t="s">
        <v>23</v>
      </c>
      <c r="B16" s="9" t="s">
        <v>1161</v>
      </c>
      <c r="C16" s="10">
        <v>1547777</v>
      </c>
      <c r="D16" s="10">
        <v>65292</v>
      </c>
      <c r="E16" s="14">
        <f t="shared" si="0"/>
        <v>4.2184371521220436</v>
      </c>
    </row>
    <row r="17" spans="1:5" ht="75" outlineLevel="1" x14ac:dyDescent="0.2">
      <c r="A17" s="8" t="s">
        <v>24</v>
      </c>
      <c r="B17" s="23" t="s">
        <v>242</v>
      </c>
      <c r="C17" s="10">
        <v>41517</v>
      </c>
      <c r="D17" s="10">
        <v>41517</v>
      </c>
      <c r="E17" s="14">
        <f t="shared" si="0"/>
        <v>100</v>
      </c>
    </row>
    <row r="18" spans="1:5" ht="90" outlineLevel="1" x14ac:dyDescent="0.2">
      <c r="A18" s="8" t="s">
        <v>26</v>
      </c>
      <c r="B18" s="23" t="s">
        <v>224</v>
      </c>
      <c r="C18" s="10">
        <v>158000</v>
      </c>
      <c r="D18" s="10">
        <v>0</v>
      </c>
      <c r="E18" s="14">
        <f t="shared" si="0"/>
        <v>0</v>
      </c>
    </row>
    <row r="19" spans="1:5" ht="90" outlineLevel="1" x14ac:dyDescent="0.2">
      <c r="A19" s="8" t="s">
        <v>18</v>
      </c>
      <c r="B19" s="23" t="s">
        <v>220</v>
      </c>
      <c r="C19" s="10">
        <v>1240800</v>
      </c>
      <c r="D19" s="10">
        <v>0</v>
      </c>
      <c r="E19" s="14">
        <f t="shared" si="0"/>
        <v>0</v>
      </c>
    </row>
    <row r="20" spans="1:5" ht="45" outlineLevel="1" x14ac:dyDescent="0.2">
      <c r="A20" s="8" t="s">
        <v>29</v>
      </c>
      <c r="B20" s="9" t="s">
        <v>258</v>
      </c>
      <c r="C20" s="10">
        <v>101560</v>
      </c>
      <c r="D20" s="10">
        <v>22305</v>
      </c>
      <c r="E20" s="14">
        <f t="shared" si="0"/>
        <v>21.96238676644348</v>
      </c>
    </row>
    <row r="21" spans="1:5" ht="60" outlineLevel="1" x14ac:dyDescent="0.2">
      <c r="A21" s="8" t="s">
        <v>21</v>
      </c>
      <c r="B21" s="9" t="s">
        <v>268</v>
      </c>
      <c r="C21" s="10">
        <v>5900</v>
      </c>
      <c r="D21" s="10">
        <v>1470</v>
      </c>
      <c r="E21" s="14">
        <f t="shared" si="0"/>
        <v>24.915254237288138</v>
      </c>
    </row>
    <row r="22" spans="1:5" ht="30" x14ac:dyDescent="0.2">
      <c r="A22" s="8" t="s">
        <v>31</v>
      </c>
      <c r="B22" s="9" t="s">
        <v>1160</v>
      </c>
      <c r="C22" s="10">
        <v>1819614</v>
      </c>
      <c r="D22" s="10">
        <v>129462</v>
      </c>
      <c r="E22" s="14">
        <f t="shared" si="0"/>
        <v>7.1148056675756504</v>
      </c>
    </row>
    <row r="23" spans="1:5" ht="75" outlineLevel="1" x14ac:dyDescent="0.2">
      <c r="A23" s="8" t="s">
        <v>34</v>
      </c>
      <c r="B23" s="23" t="s">
        <v>242</v>
      </c>
      <c r="C23" s="10">
        <v>63744</v>
      </c>
      <c r="D23" s="10">
        <v>63744</v>
      </c>
      <c r="E23" s="14">
        <f t="shared" si="0"/>
        <v>100</v>
      </c>
    </row>
    <row r="24" spans="1:5" ht="90" outlineLevel="1" x14ac:dyDescent="0.2">
      <c r="A24" s="8" t="s">
        <v>37</v>
      </c>
      <c r="B24" s="23" t="s">
        <v>224</v>
      </c>
      <c r="C24" s="10">
        <v>166000</v>
      </c>
      <c r="D24" s="10">
        <v>0</v>
      </c>
      <c r="E24" s="14">
        <f t="shared" si="0"/>
        <v>0</v>
      </c>
    </row>
    <row r="25" spans="1:5" ht="90" outlineLevel="1" x14ac:dyDescent="0.2">
      <c r="A25" s="8" t="s">
        <v>39</v>
      </c>
      <c r="B25" s="23" t="s">
        <v>220</v>
      </c>
      <c r="C25" s="10">
        <v>1235000</v>
      </c>
      <c r="D25" s="10">
        <v>0</v>
      </c>
      <c r="E25" s="14">
        <f t="shared" si="0"/>
        <v>0</v>
      </c>
    </row>
    <row r="26" spans="1:5" ht="45" outlineLevel="1" x14ac:dyDescent="0.2">
      <c r="A26" s="8" t="s">
        <v>41</v>
      </c>
      <c r="B26" s="9" t="s">
        <v>258</v>
      </c>
      <c r="C26" s="10">
        <v>253870</v>
      </c>
      <c r="D26" s="10">
        <v>63468</v>
      </c>
      <c r="E26" s="14">
        <f t="shared" si="0"/>
        <v>25.000196951195491</v>
      </c>
    </row>
    <row r="27" spans="1:5" ht="60" outlineLevel="1" x14ac:dyDescent="0.2">
      <c r="A27" s="8" t="s">
        <v>42</v>
      </c>
      <c r="B27" s="9" t="s">
        <v>268</v>
      </c>
      <c r="C27" s="10">
        <v>9000</v>
      </c>
      <c r="D27" s="10">
        <v>2250</v>
      </c>
      <c r="E27" s="14">
        <f t="shared" si="0"/>
        <v>25</v>
      </c>
    </row>
    <row r="28" spans="1:5" ht="60" outlineLevel="1" x14ac:dyDescent="0.2">
      <c r="A28" s="8" t="s">
        <v>44</v>
      </c>
      <c r="B28" s="9" t="s">
        <v>193</v>
      </c>
      <c r="C28" s="10">
        <v>92000</v>
      </c>
      <c r="D28" s="10">
        <v>0</v>
      </c>
      <c r="E28" s="14">
        <f t="shared" si="0"/>
        <v>0</v>
      </c>
    </row>
    <row r="29" spans="1:5" ht="30" x14ac:dyDescent="0.2">
      <c r="A29" s="8" t="s">
        <v>46</v>
      </c>
      <c r="B29" s="9" t="s">
        <v>1159</v>
      </c>
      <c r="C29" s="10">
        <v>1431886</v>
      </c>
      <c r="D29" s="10">
        <v>28003</v>
      </c>
      <c r="E29" s="14">
        <f t="shared" si="0"/>
        <v>1.9556724487843304</v>
      </c>
    </row>
    <row r="30" spans="1:5" ht="75" outlineLevel="1" x14ac:dyDescent="0.2">
      <c r="A30" s="8" t="s">
        <v>48</v>
      </c>
      <c r="B30" s="23" t="s">
        <v>242</v>
      </c>
      <c r="C30" s="10">
        <v>11716</v>
      </c>
      <c r="D30" s="10">
        <v>11716</v>
      </c>
      <c r="E30" s="14">
        <f t="shared" si="0"/>
        <v>100</v>
      </c>
    </row>
    <row r="31" spans="1:5" ht="90" outlineLevel="1" x14ac:dyDescent="0.2">
      <c r="A31" s="8" t="s">
        <v>50</v>
      </c>
      <c r="B31" s="23" t="s">
        <v>224</v>
      </c>
      <c r="C31" s="10">
        <v>96000</v>
      </c>
      <c r="D31" s="10">
        <v>0</v>
      </c>
      <c r="E31" s="14">
        <f t="shared" si="0"/>
        <v>0</v>
      </c>
    </row>
    <row r="32" spans="1:5" ht="90" outlineLevel="1" x14ac:dyDescent="0.2">
      <c r="A32" s="8" t="s">
        <v>52</v>
      </c>
      <c r="B32" s="23" t="s">
        <v>220</v>
      </c>
      <c r="C32" s="10">
        <v>1235000</v>
      </c>
      <c r="D32" s="10">
        <v>0</v>
      </c>
      <c r="E32" s="14">
        <f t="shared" si="0"/>
        <v>0</v>
      </c>
    </row>
    <row r="33" spans="1:5" ht="45" outlineLevel="1" x14ac:dyDescent="0.2">
      <c r="A33" s="8" t="s">
        <v>54</v>
      </c>
      <c r="B33" s="9" t="s">
        <v>258</v>
      </c>
      <c r="C33" s="10">
        <v>63470</v>
      </c>
      <c r="D33" s="10">
        <v>15867</v>
      </c>
      <c r="E33" s="14">
        <f t="shared" si="0"/>
        <v>24.99921222624862</v>
      </c>
    </row>
    <row r="34" spans="1:5" ht="60" outlineLevel="1" x14ac:dyDescent="0.2">
      <c r="A34" s="8" t="s">
        <v>56</v>
      </c>
      <c r="B34" s="9" t="s">
        <v>268</v>
      </c>
      <c r="C34" s="10">
        <v>1700</v>
      </c>
      <c r="D34" s="10">
        <v>420</v>
      </c>
      <c r="E34" s="14">
        <f t="shared" si="0"/>
        <v>24.705882352941178</v>
      </c>
    </row>
    <row r="35" spans="1:5" ht="60" outlineLevel="1" x14ac:dyDescent="0.2">
      <c r="A35" s="8" t="s">
        <v>58</v>
      </c>
      <c r="B35" s="9" t="s">
        <v>193</v>
      </c>
      <c r="C35" s="10">
        <v>24000</v>
      </c>
      <c r="D35" s="10">
        <v>0</v>
      </c>
      <c r="E35" s="14">
        <f t="shared" si="0"/>
        <v>0</v>
      </c>
    </row>
    <row r="36" spans="1:5" ht="30" x14ac:dyDescent="0.2">
      <c r="A36" s="8" t="s">
        <v>60</v>
      </c>
      <c r="B36" s="9" t="s">
        <v>1158</v>
      </c>
      <c r="C36" s="10">
        <v>1670311</v>
      </c>
      <c r="D36" s="10">
        <v>128374</v>
      </c>
      <c r="E36" s="14">
        <f t="shared" si="0"/>
        <v>7.6856345914024393</v>
      </c>
    </row>
    <row r="37" spans="1:5" ht="75" outlineLevel="1" x14ac:dyDescent="0.2">
      <c r="A37" s="8" t="s">
        <v>62</v>
      </c>
      <c r="B37" s="23" t="s">
        <v>242</v>
      </c>
      <c r="C37" s="10">
        <v>66041</v>
      </c>
      <c r="D37" s="10">
        <v>66041</v>
      </c>
      <c r="E37" s="14">
        <f t="shared" si="0"/>
        <v>100</v>
      </c>
    </row>
    <row r="38" spans="1:5" ht="90" outlineLevel="1" x14ac:dyDescent="0.2">
      <c r="A38" s="8" t="s">
        <v>63</v>
      </c>
      <c r="B38" s="23" t="s">
        <v>224</v>
      </c>
      <c r="C38" s="10">
        <v>106000</v>
      </c>
      <c r="D38" s="10">
        <v>0</v>
      </c>
      <c r="E38" s="14">
        <f t="shared" si="0"/>
        <v>0</v>
      </c>
    </row>
    <row r="39" spans="1:5" ht="90" outlineLevel="1" x14ac:dyDescent="0.2">
      <c r="A39" s="8" t="s">
        <v>65</v>
      </c>
      <c r="B39" s="23" t="s">
        <v>220</v>
      </c>
      <c r="C39" s="10">
        <v>1235000</v>
      </c>
      <c r="D39" s="10">
        <v>0</v>
      </c>
      <c r="E39" s="14">
        <f t="shared" si="0"/>
        <v>0</v>
      </c>
    </row>
    <row r="40" spans="1:5" ht="45" outlineLevel="1" x14ac:dyDescent="0.2">
      <c r="A40" s="8" t="s">
        <v>66</v>
      </c>
      <c r="B40" s="9" t="s">
        <v>258</v>
      </c>
      <c r="C40" s="10">
        <v>253870</v>
      </c>
      <c r="D40" s="10">
        <v>59993</v>
      </c>
      <c r="E40" s="14">
        <f t="shared" si="0"/>
        <v>23.631386142513886</v>
      </c>
    </row>
    <row r="41" spans="1:5" ht="60" outlineLevel="1" x14ac:dyDescent="0.2">
      <c r="A41" s="8" t="s">
        <v>68</v>
      </c>
      <c r="B41" s="9" t="s">
        <v>268</v>
      </c>
      <c r="C41" s="10">
        <v>9400</v>
      </c>
      <c r="D41" s="10">
        <v>2340</v>
      </c>
      <c r="E41" s="14">
        <f t="shared" si="0"/>
        <v>24.893617021276597</v>
      </c>
    </row>
    <row r="42" spans="1:5" ht="30" x14ac:dyDescent="0.2">
      <c r="A42" s="8" t="s">
        <v>70</v>
      </c>
      <c r="B42" s="9" t="s">
        <v>1157</v>
      </c>
      <c r="C42" s="10">
        <v>1967049</v>
      </c>
      <c r="D42" s="10">
        <v>101340</v>
      </c>
      <c r="E42" s="14">
        <f t="shared" si="0"/>
        <v>5.1518797955719453</v>
      </c>
    </row>
    <row r="43" spans="1:5" ht="75" outlineLevel="1" x14ac:dyDescent="0.2">
      <c r="A43" s="8" t="s">
        <v>72</v>
      </c>
      <c r="B43" s="23" t="s">
        <v>242</v>
      </c>
      <c r="C43" s="10">
        <v>43079</v>
      </c>
      <c r="D43" s="10">
        <v>43079</v>
      </c>
      <c r="E43" s="14">
        <f t="shared" si="0"/>
        <v>100</v>
      </c>
    </row>
    <row r="44" spans="1:5" ht="90" outlineLevel="1" x14ac:dyDescent="0.2">
      <c r="A44" s="8" t="s">
        <v>74</v>
      </c>
      <c r="B44" s="23" t="s">
        <v>228</v>
      </c>
      <c r="C44" s="10">
        <v>53100</v>
      </c>
      <c r="D44" s="10">
        <v>0</v>
      </c>
      <c r="E44" s="14">
        <f t="shared" si="0"/>
        <v>0</v>
      </c>
    </row>
    <row r="45" spans="1:5" ht="90" outlineLevel="1" x14ac:dyDescent="0.2">
      <c r="A45" s="8" t="s">
        <v>76</v>
      </c>
      <c r="B45" s="23" t="s">
        <v>224</v>
      </c>
      <c r="C45" s="10">
        <v>312000</v>
      </c>
      <c r="D45" s="10">
        <v>0</v>
      </c>
      <c r="E45" s="14">
        <f t="shared" si="0"/>
        <v>0</v>
      </c>
    </row>
    <row r="46" spans="1:5" ht="90" outlineLevel="1" x14ac:dyDescent="0.2">
      <c r="A46" s="8" t="s">
        <v>77</v>
      </c>
      <c r="B46" s="23" t="s">
        <v>220</v>
      </c>
      <c r="C46" s="10">
        <v>1235000</v>
      </c>
      <c r="D46" s="10">
        <v>0</v>
      </c>
      <c r="E46" s="14">
        <f t="shared" si="0"/>
        <v>0</v>
      </c>
    </row>
    <row r="47" spans="1:5" ht="45" outlineLevel="1" x14ac:dyDescent="0.2">
      <c r="A47" s="8" t="s">
        <v>79</v>
      </c>
      <c r="B47" s="9" t="s">
        <v>258</v>
      </c>
      <c r="C47" s="10">
        <v>253870</v>
      </c>
      <c r="D47" s="10">
        <v>56761</v>
      </c>
      <c r="E47" s="14">
        <f t="shared" si="0"/>
        <v>22.358293614842243</v>
      </c>
    </row>
    <row r="48" spans="1:5" ht="60" outlineLevel="1" x14ac:dyDescent="0.2">
      <c r="A48" s="8" t="s">
        <v>80</v>
      </c>
      <c r="B48" s="9" t="s">
        <v>268</v>
      </c>
      <c r="C48" s="10">
        <v>6000</v>
      </c>
      <c r="D48" s="10">
        <v>1500</v>
      </c>
      <c r="E48" s="14">
        <f t="shared" si="0"/>
        <v>25</v>
      </c>
    </row>
    <row r="49" spans="1:5" ht="60" outlineLevel="1" x14ac:dyDescent="0.2">
      <c r="A49" s="8" t="s">
        <v>82</v>
      </c>
      <c r="B49" s="9" t="s">
        <v>193</v>
      </c>
      <c r="C49" s="10">
        <v>64000</v>
      </c>
      <c r="D49" s="10">
        <v>0</v>
      </c>
      <c r="E49" s="14">
        <f t="shared" si="0"/>
        <v>0</v>
      </c>
    </row>
    <row r="50" spans="1:5" ht="30" x14ac:dyDescent="0.2">
      <c r="A50" s="8" t="s">
        <v>923</v>
      </c>
      <c r="B50" s="9" t="s">
        <v>1156</v>
      </c>
      <c r="C50" s="10">
        <v>1639210</v>
      </c>
      <c r="D50" s="10">
        <v>56891</v>
      </c>
      <c r="E50" s="14">
        <f t="shared" si="0"/>
        <v>3.4706352450265676</v>
      </c>
    </row>
    <row r="51" spans="1:5" ht="75" outlineLevel="1" x14ac:dyDescent="0.2">
      <c r="A51" s="8" t="s">
        <v>922</v>
      </c>
      <c r="B51" s="23" t="s">
        <v>242</v>
      </c>
      <c r="C51" s="10">
        <v>30450</v>
      </c>
      <c r="D51" s="10">
        <v>30450</v>
      </c>
      <c r="E51" s="14">
        <f t="shared" si="0"/>
        <v>100</v>
      </c>
    </row>
    <row r="52" spans="1:5" ht="90" outlineLevel="1" x14ac:dyDescent="0.2">
      <c r="A52" s="8" t="s">
        <v>921</v>
      </c>
      <c r="B52" s="23" t="s">
        <v>224</v>
      </c>
      <c r="C52" s="10">
        <v>268000</v>
      </c>
      <c r="D52" s="10">
        <v>0</v>
      </c>
      <c r="E52" s="14">
        <f t="shared" si="0"/>
        <v>0</v>
      </c>
    </row>
    <row r="53" spans="1:5" ht="90" outlineLevel="1" x14ac:dyDescent="0.2">
      <c r="A53" s="8" t="s">
        <v>920</v>
      </c>
      <c r="B53" s="23" t="s">
        <v>220</v>
      </c>
      <c r="C53" s="10">
        <v>1235000</v>
      </c>
      <c r="D53" s="10">
        <v>0</v>
      </c>
      <c r="E53" s="14">
        <f t="shared" si="0"/>
        <v>0</v>
      </c>
    </row>
    <row r="54" spans="1:5" ht="45" outlineLevel="1" x14ac:dyDescent="0.2">
      <c r="A54" s="8" t="s">
        <v>918</v>
      </c>
      <c r="B54" s="9" t="s">
        <v>258</v>
      </c>
      <c r="C54" s="10">
        <v>101560</v>
      </c>
      <c r="D54" s="10">
        <v>25391</v>
      </c>
      <c r="E54" s="14">
        <f t="shared" si="0"/>
        <v>25.000984639621898</v>
      </c>
    </row>
    <row r="55" spans="1:5" ht="60" outlineLevel="1" x14ac:dyDescent="0.2">
      <c r="A55" s="8" t="s">
        <v>913</v>
      </c>
      <c r="B55" s="9" t="s">
        <v>268</v>
      </c>
      <c r="C55" s="10">
        <v>4200</v>
      </c>
      <c r="D55" s="10">
        <v>1050</v>
      </c>
      <c r="E55" s="14">
        <f t="shared" si="0"/>
        <v>25</v>
      </c>
    </row>
    <row r="56" spans="1:5" ht="30" x14ac:dyDescent="0.2">
      <c r="A56" s="8" t="s">
        <v>912</v>
      </c>
      <c r="B56" s="9" t="s">
        <v>1155</v>
      </c>
      <c r="C56" s="10">
        <v>3529129.02</v>
      </c>
      <c r="D56" s="10">
        <v>119444</v>
      </c>
      <c r="E56" s="14">
        <f t="shared" si="0"/>
        <v>3.3845178037724444</v>
      </c>
    </row>
    <row r="57" spans="1:5" ht="75" outlineLevel="1" x14ac:dyDescent="0.2">
      <c r="A57" s="8" t="s">
        <v>911</v>
      </c>
      <c r="B57" s="23" t="s">
        <v>242</v>
      </c>
      <c r="C57" s="10">
        <v>41287</v>
      </c>
      <c r="D57" s="10">
        <v>41287</v>
      </c>
      <c r="E57" s="14">
        <f t="shared" si="0"/>
        <v>100</v>
      </c>
    </row>
    <row r="58" spans="1:5" ht="90" outlineLevel="1" x14ac:dyDescent="0.2">
      <c r="A58" s="8" t="s">
        <v>910</v>
      </c>
      <c r="B58" s="23" t="s">
        <v>228</v>
      </c>
      <c r="C58" s="10">
        <v>53100</v>
      </c>
      <c r="D58" s="10">
        <v>0</v>
      </c>
      <c r="E58" s="14">
        <f t="shared" si="0"/>
        <v>0</v>
      </c>
    </row>
    <row r="59" spans="1:5" ht="90" outlineLevel="1" x14ac:dyDescent="0.2">
      <c r="A59" s="8" t="s">
        <v>907</v>
      </c>
      <c r="B59" s="23" t="s">
        <v>224</v>
      </c>
      <c r="C59" s="10">
        <v>214000</v>
      </c>
      <c r="D59" s="10">
        <v>0</v>
      </c>
      <c r="E59" s="14">
        <f t="shared" si="0"/>
        <v>0</v>
      </c>
    </row>
    <row r="60" spans="1:5" ht="90" outlineLevel="1" x14ac:dyDescent="0.2">
      <c r="A60" s="8" t="s">
        <v>905</v>
      </c>
      <c r="B60" s="23" t="s">
        <v>220</v>
      </c>
      <c r="C60" s="10">
        <v>1235000</v>
      </c>
      <c r="D60" s="10">
        <v>0</v>
      </c>
      <c r="E60" s="14">
        <f t="shared" si="0"/>
        <v>0</v>
      </c>
    </row>
    <row r="61" spans="1:5" ht="135" outlineLevel="1" x14ac:dyDescent="0.2">
      <c r="A61" s="8" t="s">
        <v>903</v>
      </c>
      <c r="B61" s="23" t="s">
        <v>206</v>
      </c>
      <c r="C61" s="10">
        <v>1634172.02</v>
      </c>
      <c r="D61" s="10">
        <v>0</v>
      </c>
      <c r="E61" s="14">
        <f t="shared" si="0"/>
        <v>0</v>
      </c>
    </row>
    <row r="62" spans="1:5" ht="45" outlineLevel="1" x14ac:dyDescent="0.2">
      <c r="A62" s="8" t="s">
        <v>902</v>
      </c>
      <c r="B62" s="9" t="s">
        <v>258</v>
      </c>
      <c r="C62" s="10">
        <v>253870</v>
      </c>
      <c r="D62" s="10">
        <v>76732</v>
      </c>
      <c r="E62" s="14">
        <f t="shared" si="0"/>
        <v>30.224918265253869</v>
      </c>
    </row>
    <row r="63" spans="1:5" ht="60" outlineLevel="1" x14ac:dyDescent="0.2">
      <c r="A63" s="8" t="s">
        <v>899</v>
      </c>
      <c r="B63" s="9" t="s">
        <v>268</v>
      </c>
      <c r="C63" s="10">
        <v>5700</v>
      </c>
      <c r="D63" s="10">
        <v>1425</v>
      </c>
      <c r="E63" s="14">
        <f t="shared" si="0"/>
        <v>25</v>
      </c>
    </row>
    <row r="64" spans="1:5" ht="60" outlineLevel="1" x14ac:dyDescent="0.2">
      <c r="A64" s="8" t="s">
        <v>897</v>
      </c>
      <c r="B64" s="9" t="s">
        <v>193</v>
      </c>
      <c r="C64" s="10">
        <v>92000</v>
      </c>
      <c r="D64" s="10">
        <v>0</v>
      </c>
      <c r="E64" s="14">
        <f t="shared" si="0"/>
        <v>0</v>
      </c>
    </row>
    <row r="65" spans="1:5" ht="30" x14ac:dyDescent="0.2">
      <c r="A65" s="8" t="s">
        <v>895</v>
      </c>
      <c r="B65" s="9" t="s">
        <v>1154</v>
      </c>
      <c r="C65" s="10">
        <v>1668298</v>
      </c>
      <c r="D65" s="10">
        <v>58046</v>
      </c>
      <c r="E65" s="14">
        <f t="shared" si="0"/>
        <v>3.4793544079055416</v>
      </c>
    </row>
    <row r="66" spans="1:5" ht="75" outlineLevel="1" x14ac:dyDescent="0.2">
      <c r="A66" s="8" t="s">
        <v>894</v>
      </c>
      <c r="B66" s="23" t="s">
        <v>242</v>
      </c>
      <c r="C66" s="10">
        <v>34628</v>
      </c>
      <c r="D66" s="10">
        <v>34628</v>
      </c>
      <c r="E66" s="14">
        <f t="shared" si="0"/>
        <v>100</v>
      </c>
    </row>
    <row r="67" spans="1:5" ht="90" outlineLevel="1" x14ac:dyDescent="0.2">
      <c r="A67" s="8" t="s">
        <v>891</v>
      </c>
      <c r="B67" s="23" t="s">
        <v>228</v>
      </c>
      <c r="C67" s="10">
        <v>53100</v>
      </c>
      <c r="D67" s="10">
        <v>0</v>
      </c>
      <c r="E67" s="14">
        <f t="shared" si="0"/>
        <v>0</v>
      </c>
    </row>
    <row r="68" spans="1:5" ht="90" outlineLevel="1" x14ac:dyDescent="0.2">
      <c r="A68" s="8" t="s">
        <v>889</v>
      </c>
      <c r="B68" s="23" t="s">
        <v>224</v>
      </c>
      <c r="C68" s="10">
        <v>203800</v>
      </c>
      <c r="D68" s="10">
        <v>0</v>
      </c>
      <c r="E68" s="14">
        <f t="shared" si="0"/>
        <v>0</v>
      </c>
    </row>
    <row r="69" spans="1:5" ht="90" outlineLevel="1" x14ac:dyDescent="0.2">
      <c r="A69" s="8" t="s">
        <v>888</v>
      </c>
      <c r="B69" s="23" t="s">
        <v>220</v>
      </c>
      <c r="C69" s="10">
        <v>1235000</v>
      </c>
      <c r="D69" s="10">
        <v>0</v>
      </c>
      <c r="E69" s="14">
        <f t="shared" si="0"/>
        <v>0</v>
      </c>
    </row>
    <row r="70" spans="1:5" ht="45" outlineLevel="1" x14ac:dyDescent="0.2">
      <c r="A70" s="8" t="s">
        <v>887</v>
      </c>
      <c r="B70" s="9" t="s">
        <v>258</v>
      </c>
      <c r="C70" s="10">
        <v>88870</v>
      </c>
      <c r="D70" s="10">
        <v>22218</v>
      </c>
      <c r="E70" s="14">
        <f t="shared" si="0"/>
        <v>25.000562619556653</v>
      </c>
    </row>
    <row r="71" spans="1:5" ht="60" outlineLevel="1" x14ac:dyDescent="0.2">
      <c r="A71" s="8" t="s">
        <v>886</v>
      </c>
      <c r="B71" s="9" t="s">
        <v>268</v>
      </c>
      <c r="C71" s="10">
        <v>4900</v>
      </c>
      <c r="D71" s="10">
        <v>1200</v>
      </c>
      <c r="E71" s="14">
        <f t="shared" si="0"/>
        <v>24.489795918367346</v>
      </c>
    </row>
    <row r="72" spans="1:5" ht="60" outlineLevel="1" x14ac:dyDescent="0.2">
      <c r="A72" s="8" t="s">
        <v>884</v>
      </c>
      <c r="B72" s="9" t="s">
        <v>193</v>
      </c>
      <c r="C72" s="10">
        <v>48000</v>
      </c>
      <c r="D72" s="10">
        <v>0</v>
      </c>
      <c r="E72" s="14">
        <f t="shared" si="0"/>
        <v>0</v>
      </c>
    </row>
    <row r="73" spans="1:5" ht="13.35" customHeight="1" x14ac:dyDescent="0.2">
      <c r="A73" s="15" t="s">
        <v>84</v>
      </c>
      <c r="B73" s="16"/>
      <c r="C73" s="17">
        <v>16865972.02</v>
      </c>
      <c r="D73" s="17">
        <v>747724</v>
      </c>
      <c r="E73" s="14">
        <f t="shared" si="0"/>
        <v>4.4333288298672278</v>
      </c>
    </row>
  </sheetData>
  <mergeCells count="1">
    <mergeCell ref="A5:E5"/>
  </mergeCells>
  <pageMargins left="0.78740157480314965" right="0.78740157480314965" top="1.1811023622047245" bottom="0.59055118110236227" header="0.51181102362204722" footer="0.51181102362204722"/>
  <pageSetup paperSize="9" scale="92"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70"/>
  <sheetViews>
    <sheetView workbookViewId="0">
      <selection activeCell="A66" sqref="A66"/>
    </sheetView>
  </sheetViews>
  <sheetFormatPr defaultRowHeight="12.75" x14ac:dyDescent="0.2"/>
  <cols>
    <col min="1" max="1" width="46.140625" style="27" customWidth="1"/>
    <col min="2" max="16384" width="9.140625" style="27"/>
  </cols>
  <sheetData>
    <row r="1" spans="1:2" ht="47.25" x14ac:dyDescent="0.2">
      <c r="A1" s="62" t="s">
        <v>89</v>
      </c>
      <c r="B1" s="61" t="s">
        <v>1152</v>
      </c>
    </row>
    <row r="2" spans="1:2" ht="15.75" x14ac:dyDescent="0.25">
      <c r="A2" s="60" t="s">
        <v>3</v>
      </c>
      <c r="B2" s="59" t="s">
        <v>5</v>
      </c>
    </row>
    <row r="3" spans="1:2" ht="15.75" x14ac:dyDescent="0.25">
      <c r="A3" s="58" t="s">
        <v>1255</v>
      </c>
      <c r="B3" s="57" t="s">
        <v>1254</v>
      </c>
    </row>
    <row r="4" spans="1:2" ht="47.25" hidden="1" x14ac:dyDescent="0.25">
      <c r="A4" s="58" t="s">
        <v>1253</v>
      </c>
      <c r="B4" s="57" t="s">
        <v>935</v>
      </c>
    </row>
    <row r="5" spans="1:2" ht="63" hidden="1" x14ac:dyDescent="0.25">
      <c r="A5" s="58" t="s">
        <v>10</v>
      </c>
      <c r="B5" s="57" t="s">
        <v>589</v>
      </c>
    </row>
    <row r="6" spans="1:2" ht="78.75" hidden="1" x14ac:dyDescent="0.25">
      <c r="A6" s="58" t="s">
        <v>13</v>
      </c>
      <c r="B6" s="57" t="s">
        <v>543</v>
      </c>
    </row>
    <row r="7" spans="1:2" ht="15.75" hidden="1" x14ac:dyDescent="0.25">
      <c r="A7" s="58" t="s">
        <v>1252</v>
      </c>
      <c r="B7" s="57" t="s">
        <v>1251</v>
      </c>
    </row>
    <row r="8" spans="1:2" ht="63" hidden="1" x14ac:dyDescent="0.25">
      <c r="A8" s="58" t="s">
        <v>16</v>
      </c>
      <c r="B8" s="57" t="s">
        <v>277</v>
      </c>
    </row>
    <row r="9" spans="1:2" ht="31.5" hidden="1" x14ac:dyDescent="0.25">
      <c r="A9" s="58" t="s">
        <v>1250</v>
      </c>
      <c r="B9" s="57" t="s">
        <v>1249</v>
      </c>
    </row>
    <row r="10" spans="1:2" ht="15.75" hidden="1" x14ac:dyDescent="0.25">
      <c r="A10" s="58" t="s">
        <v>19</v>
      </c>
      <c r="B10" s="57" t="s">
        <v>917</v>
      </c>
    </row>
    <row r="11" spans="1:2" ht="15.75" hidden="1" x14ac:dyDescent="0.25">
      <c r="A11" s="58" t="s">
        <v>22</v>
      </c>
      <c r="B11" s="57" t="s">
        <v>266</v>
      </c>
    </row>
    <row r="12" spans="1:2" ht="15.75" x14ac:dyDescent="0.25">
      <c r="A12" s="58" t="s">
        <v>1248</v>
      </c>
      <c r="B12" s="57" t="s">
        <v>1247</v>
      </c>
    </row>
    <row r="13" spans="1:2" ht="31.5" hidden="1" x14ac:dyDescent="0.25">
      <c r="A13" s="58" t="s">
        <v>25</v>
      </c>
      <c r="B13" s="57" t="s">
        <v>256</v>
      </c>
    </row>
    <row r="14" spans="1:2" ht="15.75" hidden="1" x14ac:dyDescent="0.25">
      <c r="A14" s="58" t="s">
        <v>1246</v>
      </c>
      <c r="B14" s="57" t="s">
        <v>1245</v>
      </c>
    </row>
    <row r="15" spans="1:2" ht="47.25" x14ac:dyDescent="0.25">
      <c r="A15" s="58" t="s">
        <v>1244</v>
      </c>
      <c r="B15" s="57" t="s">
        <v>1243</v>
      </c>
    </row>
    <row r="16" spans="1:2" ht="63" hidden="1" x14ac:dyDescent="0.25">
      <c r="A16" s="58" t="s">
        <v>28</v>
      </c>
      <c r="B16" s="57" t="s">
        <v>834</v>
      </c>
    </row>
    <row r="17" spans="1:2" ht="15.75" hidden="1" x14ac:dyDescent="0.25">
      <c r="A17" s="58" t="s">
        <v>30</v>
      </c>
      <c r="B17" s="57" t="s">
        <v>240</v>
      </c>
    </row>
    <row r="18" spans="1:2" ht="15.75" hidden="1" x14ac:dyDescent="0.25">
      <c r="A18" s="58" t="s">
        <v>1242</v>
      </c>
      <c r="B18" s="57" t="s">
        <v>1241</v>
      </c>
    </row>
    <row r="19" spans="1:2" ht="47.25" hidden="1" x14ac:dyDescent="0.25">
      <c r="A19" s="58" t="s">
        <v>1240</v>
      </c>
      <c r="B19" s="57" t="s">
        <v>1239</v>
      </c>
    </row>
    <row r="20" spans="1:2" ht="15.75" x14ac:dyDescent="0.25">
      <c r="A20" s="58" t="s">
        <v>1238</v>
      </c>
      <c r="B20" s="57" t="s">
        <v>1237</v>
      </c>
    </row>
    <row r="21" spans="1:2" ht="15.75" hidden="1" x14ac:dyDescent="0.25">
      <c r="A21" s="58" t="s">
        <v>1236</v>
      </c>
      <c r="B21" s="57" t="s">
        <v>1235</v>
      </c>
    </row>
    <row r="22" spans="1:2" ht="15.75" hidden="1" x14ac:dyDescent="0.25">
      <c r="A22" s="58" t="s">
        <v>33</v>
      </c>
      <c r="B22" s="57" t="s">
        <v>812</v>
      </c>
    </row>
    <row r="23" spans="1:2" ht="15.75" hidden="1" x14ac:dyDescent="0.25">
      <c r="A23" s="58" t="s">
        <v>1234</v>
      </c>
      <c r="B23" s="57" t="s">
        <v>1233</v>
      </c>
    </row>
    <row r="24" spans="1:2" ht="15.75" hidden="1" x14ac:dyDescent="0.25">
      <c r="A24" s="58" t="s">
        <v>1232</v>
      </c>
      <c r="B24" s="57" t="s">
        <v>1231</v>
      </c>
    </row>
    <row r="25" spans="1:2" ht="15.75" hidden="1" x14ac:dyDescent="0.25">
      <c r="A25" s="58" t="s">
        <v>36</v>
      </c>
      <c r="B25" s="57" t="s">
        <v>801</v>
      </c>
    </row>
    <row r="26" spans="1:2" ht="15.75" hidden="1" x14ac:dyDescent="0.25">
      <c r="A26" s="58" t="s">
        <v>38</v>
      </c>
      <c r="B26" s="57" t="s">
        <v>218</v>
      </c>
    </row>
    <row r="27" spans="1:2" ht="15.75" hidden="1" x14ac:dyDescent="0.25">
      <c r="A27" s="58" t="s">
        <v>1230</v>
      </c>
      <c r="B27" s="57" t="s">
        <v>1229</v>
      </c>
    </row>
    <row r="28" spans="1:2" ht="31.5" hidden="1" x14ac:dyDescent="0.25">
      <c r="A28" s="58" t="s">
        <v>40</v>
      </c>
      <c r="B28" s="57" t="s">
        <v>141</v>
      </c>
    </row>
    <row r="29" spans="1:2" ht="31.5" x14ac:dyDescent="0.25">
      <c r="A29" s="58" t="s">
        <v>1228</v>
      </c>
      <c r="B29" s="57" t="s">
        <v>1227</v>
      </c>
    </row>
    <row r="30" spans="1:2" ht="15.75" hidden="1" x14ac:dyDescent="0.25">
      <c r="A30" s="58" t="s">
        <v>43</v>
      </c>
      <c r="B30" s="57" t="s">
        <v>204</v>
      </c>
    </row>
    <row r="31" spans="1:2" ht="15.75" hidden="1" x14ac:dyDescent="0.25">
      <c r="A31" s="58" t="s">
        <v>45</v>
      </c>
      <c r="B31" s="57" t="s">
        <v>128</v>
      </c>
    </row>
    <row r="32" spans="1:2" ht="15.75" hidden="1" x14ac:dyDescent="0.25">
      <c r="A32" s="58" t="s">
        <v>47</v>
      </c>
      <c r="B32" s="57" t="s">
        <v>191</v>
      </c>
    </row>
    <row r="33" spans="1:2" ht="31.5" hidden="1" x14ac:dyDescent="0.25">
      <c r="A33" s="58" t="s">
        <v>49</v>
      </c>
      <c r="B33" s="57" t="s">
        <v>96</v>
      </c>
    </row>
    <row r="34" spans="1:2" ht="15.75" x14ac:dyDescent="0.25">
      <c r="A34" s="58" t="s">
        <v>1226</v>
      </c>
      <c r="B34" s="57" t="s">
        <v>1225</v>
      </c>
    </row>
    <row r="35" spans="1:2" ht="15.75" hidden="1" x14ac:dyDescent="0.25">
      <c r="A35" s="58" t="s">
        <v>53</v>
      </c>
      <c r="B35" s="57" t="s">
        <v>447</v>
      </c>
    </row>
    <row r="36" spans="1:2" ht="15.75" hidden="1" x14ac:dyDescent="0.25">
      <c r="A36" s="58" t="s">
        <v>55</v>
      </c>
      <c r="B36" s="57" t="s">
        <v>409</v>
      </c>
    </row>
    <row r="37" spans="1:2" ht="15.75" hidden="1" x14ac:dyDescent="0.25">
      <c r="A37" s="58" t="s">
        <v>1224</v>
      </c>
      <c r="B37" s="57" t="s">
        <v>1223</v>
      </c>
    </row>
    <row r="38" spans="1:2" ht="31.5" hidden="1" x14ac:dyDescent="0.25">
      <c r="A38" s="58" t="s">
        <v>1222</v>
      </c>
      <c r="B38" s="57" t="s">
        <v>1221</v>
      </c>
    </row>
    <row r="39" spans="1:2" ht="31.5" hidden="1" x14ac:dyDescent="0.25">
      <c r="A39" s="58" t="s">
        <v>1220</v>
      </c>
      <c r="B39" s="57" t="s">
        <v>1219</v>
      </c>
    </row>
    <row r="40" spans="1:2" ht="15.75" hidden="1" x14ac:dyDescent="0.25">
      <c r="A40" s="58" t="s">
        <v>59</v>
      </c>
      <c r="B40" s="57" t="s">
        <v>376</v>
      </c>
    </row>
    <row r="41" spans="1:2" ht="15.75" hidden="1" x14ac:dyDescent="0.25">
      <c r="A41" s="58" t="s">
        <v>61</v>
      </c>
      <c r="B41" s="57" t="s">
        <v>342</v>
      </c>
    </row>
    <row r="42" spans="1:2" ht="15.75" x14ac:dyDescent="0.25">
      <c r="A42" s="58" t="s">
        <v>1218</v>
      </c>
      <c r="B42" s="57" t="s">
        <v>1217</v>
      </c>
    </row>
    <row r="43" spans="1:2" ht="15.75" hidden="1" x14ac:dyDescent="0.25">
      <c r="A43" s="58" t="s">
        <v>64</v>
      </c>
      <c r="B43" s="57" t="s">
        <v>665</v>
      </c>
    </row>
    <row r="44" spans="1:2" ht="15.75" hidden="1" x14ac:dyDescent="0.25">
      <c r="A44" s="58" t="s">
        <v>1216</v>
      </c>
      <c r="B44" s="57" t="s">
        <v>1215</v>
      </c>
    </row>
    <row r="45" spans="1:2" ht="31.5" hidden="1" x14ac:dyDescent="0.25">
      <c r="A45" s="58" t="s">
        <v>1214</v>
      </c>
      <c r="B45" s="57" t="s">
        <v>1213</v>
      </c>
    </row>
    <row r="46" spans="1:2" ht="15.75" x14ac:dyDescent="0.25">
      <c r="A46" s="58" t="s">
        <v>1212</v>
      </c>
      <c r="B46" s="57" t="s">
        <v>1211</v>
      </c>
    </row>
    <row r="47" spans="1:2" ht="15.75" hidden="1" x14ac:dyDescent="0.25">
      <c r="A47" s="58" t="s">
        <v>1210</v>
      </c>
      <c r="B47" s="57" t="s">
        <v>1209</v>
      </c>
    </row>
    <row r="48" spans="1:2" ht="15.75" hidden="1" x14ac:dyDescent="0.25">
      <c r="A48" s="58" t="s">
        <v>1208</v>
      </c>
      <c r="B48" s="57" t="s">
        <v>1207</v>
      </c>
    </row>
    <row r="49" spans="1:2" ht="15.75" hidden="1" x14ac:dyDescent="0.25">
      <c r="A49" s="58" t="s">
        <v>1206</v>
      </c>
      <c r="B49" s="57" t="s">
        <v>1205</v>
      </c>
    </row>
    <row r="50" spans="1:2" ht="15.75" hidden="1" x14ac:dyDescent="0.25">
      <c r="A50" s="58" t="s">
        <v>1204</v>
      </c>
      <c r="B50" s="57" t="s">
        <v>1203</v>
      </c>
    </row>
    <row r="51" spans="1:2" ht="47.25" hidden="1" x14ac:dyDescent="0.25">
      <c r="A51" s="58" t="s">
        <v>1202</v>
      </c>
      <c r="B51" s="57" t="s">
        <v>1201</v>
      </c>
    </row>
    <row r="52" spans="1:2" ht="15.75" hidden="1" x14ac:dyDescent="0.25">
      <c r="A52" s="58" t="s">
        <v>1200</v>
      </c>
      <c r="B52" s="57" t="s">
        <v>1199</v>
      </c>
    </row>
    <row r="53" spans="1:2" ht="15.75" x14ac:dyDescent="0.25">
      <c r="A53" s="58" t="s">
        <v>1198</v>
      </c>
      <c r="B53" s="57" t="s">
        <v>1197</v>
      </c>
    </row>
    <row r="54" spans="1:2" ht="15.75" hidden="1" x14ac:dyDescent="0.25">
      <c r="A54" s="58" t="s">
        <v>67</v>
      </c>
      <c r="B54" s="57" t="s">
        <v>653</v>
      </c>
    </row>
    <row r="55" spans="1:2" ht="15.75" hidden="1" x14ac:dyDescent="0.25">
      <c r="A55" s="58" t="s">
        <v>69</v>
      </c>
      <c r="B55" s="57" t="s">
        <v>514</v>
      </c>
    </row>
    <row r="56" spans="1:2" ht="15.75" hidden="1" x14ac:dyDescent="0.25">
      <c r="A56" s="58" t="s">
        <v>71</v>
      </c>
      <c r="B56" s="57" t="s">
        <v>322</v>
      </c>
    </row>
    <row r="57" spans="1:2" ht="15.75" hidden="1" x14ac:dyDescent="0.25">
      <c r="A57" s="58" t="s">
        <v>73</v>
      </c>
      <c r="B57" s="57" t="s">
        <v>305</v>
      </c>
    </row>
    <row r="58" spans="1:2" ht="31.5" hidden="1" x14ac:dyDescent="0.25">
      <c r="A58" s="58" t="s">
        <v>75</v>
      </c>
      <c r="B58" s="57" t="s">
        <v>486</v>
      </c>
    </row>
    <row r="59" spans="1:2" ht="15.75" x14ac:dyDescent="0.25">
      <c r="A59" s="58" t="s">
        <v>1196</v>
      </c>
      <c r="B59" s="57" t="s">
        <v>1195</v>
      </c>
    </row>
    <row r="60" spans="1:2" ht="15.75" hidden="1" x14ac:dyDescent="0.25">
      <c r="A60" s="58" t="s">
        <v>1194</v>
      </c>
      <c r="B60" s="57" t="s">
        <v>1193</v>
      </c>
    </row>
    <row r="61" spans="1:2" ht="15.75" hidden="1" x14ac:dyDescent="0.25">
      <c r="A61" s="58" t="s">
        <v>78</v>
      </c>
      <c r="B61" s="57" t="s">
        <v>609</v>
      </c>
    </row>
    <row r="62" spans="1:2" ht="15.75" hidden="1" x14ac:dyDescent="0.25">
      <c r="A62" s="58" t="s">
        <v>1192</v>
      </c>
      <c r="B62" s="57" t="s">
        <v>1191</v>
      </c>
    </row>
    <row r="63" spans="1:2" ht="31.5" hidden="1" x14ac:dyDescent="0.25">
      <c r="A63" s="58" t="s">
        <v>1190</v>
      </c>
      <c r="B63" s="57" t="s">
        <v>1189</v>
      </c>
    </row>
    <row r="64" spans="1:2" ht="31.5" x14ac:dyDescent="0.25">
      <c r="A64" s="58" t="s">
        <v>1188</v>
      </c>
      <c r="B64" s="57" t="s">
        <v>1187</v>
      </c>
    </row>
    <row r="65" spans="1:2" ht="31.5" hidden="1" x14ac:dyDescent="0.25">
      <c r="A65" s="58" t="s">
        <v>1186</v>
      </c>
      <c r="B65" s="57" t="s">
        <v>1185</v>
      </c>
    </row>
    <row r="66" spans="1:2" ht="63" x14ac:dyDescent="0.25">
      <c r="A66" s="58" t="s">
        <v>1184</v>
      </c>
      <c r="B66" s="57" t="s">
        <v>1183</v>
      </c>
    </row>
    <row r="67" spans="1:2" ht="47.25" hidden="1" x14ac:dyDescent="0.25">
      <c r="A67" s="58" t="s">
        <v>81</v>
      </c>
      <c r="B67" s="57" t="s">
        <v>177</v>
      </c>
    </row>
    <row r="68" spans="1:2" ht="15.75" hidden="1" x14ac:dyDescent="0.25">
      <c r="A68" s="58" t="s">
        <v>1182</v>
      </c>
      <c r="B68" s="57" t="s">
        <v>1181</v>
      </c>
    </row>
    <row r="69" spans="1:2" ht="31.5" hidden="1" x14ac:dyDescent="0.25">
      <c r="A69" s="58" t="s">
        <v>83</v>
      </c>
      <c r="B69" s="57" t="s">
        <v>158</v>
      </c>
    </row>
    <row r="70" spans="1:2" ht="15.75" x14ac:dyDescent="0.25">
      <c r="A70" s="58" t="s">
        <v>1180</v>
      </c>
      <c r="B70" s="5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14"/>
  <sheetViews>
    <sheetView showGridLines="0" tabSelected="1" workbookViewId="0">
      <selection activeCell="B16" sqref="B16"/>
    </sheetView>
  </sheetViews>
  <sheetFormatPr defaultRowHeight="12.75" outlineLevelRow="7" x14ac:dyDescent="0.2"/>
  <cols>
    <col min="1" max="1" width="8" style="27" customWidth="1"/>
    <col min="2" max="2" width="27.7109375" style="27" customWidth="1"/>
    <col min="3" max="3" width="70.85546875" style="27" customWidth="1"/>
    <col min="4" max="5" width="17.28515625" style="27" customWidth="1"/>
    <col min="6" max="6" width="9.140625" style="27" customWidth="1"/>
    <col min="7" max="7" width="13.140625" style="27" customWidth="1"/>
    <col min="8" max="10" width="9.140625" style="27" customWidth="1"/>
    <col min="11" max="16384" width="9.140625" style="27"/>
  </cols>
  <sheetData>
    <row r="1" spans="1:10" ht="15" x14ac:dyDescent="0.2">
      <c r="A1" s="120" t="s">
        <v>1491</v>
      </c>
      <c r="B1" s="120"/>
      <c r="C1" s="120"/>
      <c r="D1" s="120"/>
      <c r="E1" s="120"/>
      <c r="F1" s="120"/>
    </row>
    <row r="2" spans="1:10" ht="15" x14ac:dyDescent="0.2">
      <c r="A2" s="120" t="s">
        <v>87</v>
      </c>
      <c r="B2" s="120"/>
      <c r="C2" s="120"/>
      <c r="D2" s="120"/>
      <c r="E2" s="120"/>
      <c r="F2" s="120"/>
    </row>
    <row r="3" spans="1:10" ht="15" x14ac:dyDescent="0.2">
      <c r="A3" s="29"/>
      <c r="B3" s="29"/>
      <c r="C3" s="29"/>
      <c r="D3" s="29"/>
      <c r="E3" s="29"/>
      <c r="F3" s="119" t="s">
        <v>1282</v>
      </c>
    </row>
    <row r="4" spans="1:10" ht="15" x14ac:dyDescent="0.2">
      <c r="A4" s="118" t="s">
        <v>1490</v>
      </c>
      <c r="B4" s="118"/>
      <c r="C4" s="118"/>
      <c r="D4" s="118"/>
      <c r="E4" s="118"/>
      <c r="F4" s="118"/>
      <c r="G4" s="28"/>
      <c r="H4" s="28"/>
      <c r="I4" s="28"/>
      <c r="J4" s="28"/>
    </row>
    <row r="5" spans="1:10" ht="15" x14ac:dyDescent="0.2">
      <c r="A5" s="118" t="s">
        <v>1489</v>
      </c>
      <c r="B5" s="118"/>
      <c r="C5" s="118"/>
      <c r="D5" s="118"/>
      <c r="E5" s="118"/>
      <c r="F5" s="118"/>
      <c r="G5" s="28"/>
      <c r="H5" s="28"/>
      <c r="I5" s="28"/>
      <c r="J5" s="28"/>
    </row>
    <row r="6" spans="1:10" ht="15" x14ac:dyDescent="0.2">
      <c r="A6" s="117" t="s">
        <v>1488</v>
      </c>
      <c r="B6" s="117"/>
      <c r="C6" s="117"/>
      <c r="D6" s="117"/>
      <c r="E6" s="117"/>
      <c r="F6" s="117"/>
      <c r="G6" s="28"/>
      <c r="H6" s="28"/>
      <c r="I6" s="28"/>
      <c r="J6" s="28"/>
    </row>
    <row r="7" spans="1:10" ht="15" x14ac:dyDescent="0.2">
      <c r="A7" s="116"/>
      <c r="B7" s="116"/>
      <c r="C7" s="116"/>
      <c r="D7" s="116"/>
      <c r="F7" s="116" t="s">
        <v>0</v>
      </c>
      <c r="G7" s="28"/>
      <c r="H7" s="28"/>
      <c r="I7" s="28"/>
      <c r="J7" s="28"/>
    </row>
    <row r="8" spans="1:10" ht="90" customHeight="1" x14ac:dyDescent="0.2">
      <c r="A8" s="39" t="s">
        <v>1487</v>
      </c>
      <c r="B8" s="39" t="s">
        <v>1486</v>
      </c>
      <c r="C8" s="39" t="s">
        <v>1485</v>
      </c>
      <c r="D8" s="115" t="s">
        <v>1484</v>
      </c>
      <c r="E8" s="114" t="s">
        <v>1483</v>
      </c>
      <c r="F8" s="113" t="s">
        <v>92</v>
      </c>
    </row>
    <row r="9" spans="1:10" ht="15" x14ac:dyDescent="0.2">
      <c r="A9" s="112" t="s">
        <v>3</v>
      </c>
      <c r="B9" s="111" t="s">
        <v>5</v>
      </c>
      <c r="C9" s="111" t="s">
        <v>8</v>
      </c>
      <c r="D9" s="111">
        <v>4</v>
      </c>
      <c r="E9" s="110">
        <v>5</v>
      </c>
      <c r="F9" s="109">
        <v>6</v>
      </c>
    </row>
    <row r="10" spans="1:10" ht="30" x14ac:dyDescent="0.2">
      <c r="A10" s="108" t="s">
        <v>1380</v>
      </c>
      <c r="B10" s="107" t="s">
        <v>1482</v>
      </c>
      <c r="C10" s="106" t="s">
        <v>1481</v>
      </c>
      <c r="D10" s="93">
        <v>98832500</v>
      </c>
      <c r="E10" s="92">
        <v>50666605.299999997</v>
      </c>
      <c r="F10" s="82">
        <f>E10/D10*100</f>
        <v>51.265125641868813</v>
      </c>
    </row>
    <row r="11" spans="1:10" ht="30" outlineLevel="1" x14ac:dyDescent="0.2">
      <c r="A11" s="108" t="s">
        <v>685</v>
      </c>
      <c r="B11" s="107" t="s">
        <v>1480</v>
      </c>
      <c r="C11" s="106" t="s">
        <v>1479</v>
      </c>
      <c r="D11" s="93">
        <v>33259200</v>
      </c>
      <c r="E11" s="92">
        <v>6043674.0800000001</v>
      </c>
      <c r="F11" s="82">
        <f>E11/D11*100</f>
        <v>18.171435512579979</v>
      </c>
    </row>
    <row r="12" spans="1:10" ht="30" outlineLevel="2" x14ac:dyDescent="0.2">
      <c r="A12" s="108" t="s">
        <v>685</v>
      </c>
      <c r="B12" s="107" t="s">
        <v>1478</v>
      </c>
      <c r="C12" s="106" t="s">
        <v>1477</v>
      </c>
      <c r="D12" s="93">
        <f>D13</f>
        <v>21000</v>
      </c>
      <c r="E12" s="92">
        <f>E13</f>
        <v>9036.34</v>
      </c>
      <c r="F12" s="82">
        <f>E12/D12*100</f>
        <v>43.030190476190477</v>
      </c>
    </row>
    <row r="13" spans="1:10" ht="45" outlineLevel="4" x14ac:dyDescent="0.2">
      <c r="A13" s="108" t="s">
        <v>685</v>
      </c>
      <c r="B13" s="107" t="s">
        <v>1476</v>
      </c>
      <c r="C13" s="106" t="s">
        <v>1475</v>
      </c>
      <c r="D13" s="93">
        <v>21000</v>
      </c>
      <c r="E13" s="92">
        <v>9036.34</v>
      </c>
      <c r="F13" s="82">
        <f>E13/D13*100</f>
        <v>43.030190476190477</v>
      </c>
    </row>
    <row r="14" spans="1:10" ht="30" outlineLevel="2" x14ac:dyDescent="0.2">
      <c r="A14" s="108" t="s">
        <v>685</v>
      </c>
      <c r="B14" s="107" t="s">
        <v>1474</v>
      </c>
      <c r="C14" s="106" t="s">
        <v>1473</v>
      </c>
      <c r="D14" s="93">
        <f>SUM(D15:D17)</f>
        <v>33238200</v>
      </c>
      <c r="E14" s="92">
        <f>SUM(E15:E17)</f>
        <v>6034637.7400000002</v>
      </c>
      <c r="F14" s="82">
        <f>E14/D14*100</f>
        <v>18.155729672485275</v>
      </c>
    </row>
    <row r="15" spans="1:10" ht="75" outlineLevel="3" x14ac:dyDescent="0.2">
      <c r="A15" s="96" t="s">
        <v>685</v>
      </c>
      <c r="B15" s="95" t="s">
        <v>1472</v>
      </c>
      <c r="C15" s="102" t="s">
        <v>1471</v>
      </c>
      <c r="D15" s="93">
        <v>33041000</v>
      </c>
      <c r="E15" s="92">
        <v>5998673.9400000004</v>
      </c>
      <c r="F15" s="82">
        <f>E15/D15*100</f>
        <v>18.1552433037741</v>
      </c>
    </row>
    <row r="16" spans="1:10" ht="105" outlineLevel="3" x14ac:dyDescent="0.2">
      <c r="A16" s="96" t="s">
        <v>685</v>
      </c>
      <c r="B16" s="95" t="s">
        <v>1470</v>
      </c>
      <c r="C16" s="102" t="s">
        <v>1469</v>
      </c>
      <c r="D16" s="93">
        <v>36370</v>
      </c>
      <c r="E16" s="92">
        <v>24909.200000000001</v>
      </c>
      <c r="F16" s="82">
        <f>E16/D16*100</f>
        <v>68.488314544954633</v>
      </c>
    </row>
    <row r="17" spans="1:6" ht="45" outlineLevel="3" x14ac:dyDescent="0.2">
      <c r="A17" s="96" t="s">
        <v>685</v>
      </c>
      <c r="B17" s="95" t="s">
        <v>1468</v>
      </c>
      <c r="C17" s="97" t="s">
        <v>1467</v>
      </c>
      <c r="D17" s="105">
        <v>160830</v>
      </c>
      <c r="E17" s="104">
        <v>11054.6</v>
      </c>
      <c r="F17" s="82">
        <f>E17/D17*100</f>
        <v>6.8734688801840456</v>
      </c>
    </row>
    <row r="18" spans="1:6" ht="30" outlineLevel="1" x14ac:dyDescent="0.2">
      <c r="A18" s="96" t="s">
        <v>816</v>
      </c>
      <c r="B18" s="95" t="s">
        <v>1466</v>
      </c>
      <c r="C18" s="97" t="s">
        <v>1465</v>
      </c>
      <c r="D18" s="93">
        <f>D19</f>
        <v>197700</v>
      </c>
      <c r="E18" s="92">
        <f>E19</f>
        <v>41340.549999999996</v>
      </c>
      <c r="F18" s="82">
        <f>E18/D18*100</f>
        <v>20.910748609003537</v>
      </c>
    </row>
    <row r="19" spans="1:6" ht="30" outlineLevel="2" x14ac:dyDescent="0.2">
      <c r="A19" s="96" t="s">
        <v>816</v>
      </c>
      <c r="B19" s="95" t="s">
        <v>1464</v>
      </c>
      <c r="C19" s="97" t="s">
        <v>1463</v>
      </c>
      <c r="D19" s="93">
        <f>D20+D21+D22+D23</f>
        <v>197700</v>
      </c>
      <c r="E19" s="92">
        <f>E20+E21+E22+E23</f>
        <v>41340.549999999996</v>
      </c>
      <c r="F19" s="82">
        <f>E19/D19*100</f>
        <v>20.910748609003537</v>
      </c>
    </row>
    <row r="20" spans="1:6" ht="75" outlineLevel="3" x14ac:dyDescent="0.2">
      <c r="A20" s="96" t="s">
        <v>816</v>
      </c>
      <c r="B20" s="95" t="s">
        <v>1462</v>
      </c>
      <c r="C20" s="97" t="s">
        <v>1461</v>
      </c>
      <c r="D20" s="93">
        <v>78900</v>
      </c>
      <c r="E20" s="92">
        <v>15374.82</v>
      </c>
      <c r="F20" s="82">
        <f>E20/D20*100</f>
        <v>19.486463878326994</v>
      </c>
    </row>
    <row r="21" spans="1:6" ht="90" outlineLevel="3" x14ac:dyDescent="0.2">
      <c r="A21" s="96" t="s">
        <v>816</v>
      </c>
      <c r="B21" s="95" t="s">
        <v>1460</v>
      </c>
      <c r="C21" s="102" t="s">
        <v>1459</v>
      </c>
      <c r="D21" s="93">
        <v>1100</v>
      </c>
      <c r="E21" s="92">
        <v>153.63999999999999</v>
      </c>
      <c r="F21" s="82">
        <f>E21/D21*100</f>
        <v>13.967272727272725</v>
      </c>
    </row>
    <row r="22" spans="1:6" ht="75" outlineLevel="3" x14ac:dyDescent="0.2">
      <c r="A22" s="96" t="s">
        <v>816</v>
      </c>
      <c r="B22" s="95" t="s">
        <v>1458</v>
      </c>
      <c r="C22" s="97" t="s">
        <v>1457</v>
      </c>
      <c r="D22" s="93">
        <v>134600</v>
      </c>
      <c r="E22" s="92">
        <v>28632.21</v>
      </c>
      <c r="F22" s="82">
        <f>E22/D22*100</f>
        <v>21.272072808320949</v>
      </c>
    </row>
    <row r="23" spans="1:6" ht="75" outlineLevel="3" x14ac:dyDescent="0.2">
      <c r="A23" s="96" t="s">
        <v>816</v>
      </c>
      <c r="B23" s="95" t="s">
        <v>1456</v>
      </c>
      <c r="C23" s="97" t="s">
        <v>1455</v>
      </c>
      <c r="D23" s="93">
        <v>-16900</v>
      </c>
      <c r="E23" s="92">
        <v>-2820.12</v>
      </c>
      <c r="F23" s="82">
        <f>E23/D23*100</f>
        <v>16.687100591715975</v>
      </c>
    </row>
    <row r="24" spans="1:6" ht="30" outlineLevel="1" x14ac:dyDescent="0.2">
      <c r="A24" s="96" t="s">
        <v>685</v>
      </c>
      <c r="B24" s="95" t="s">
        <v>1454</v>
      </c>
      <c r="C24" s="97" t="s">
        <v>1453</v>
      </c>
      <c r="D24" s="93">
        <f>D25+D26+D27</f>
        <v>1732000</v>
      </c>
      <c r="E24" s="92">
        <f>E25+E26+E27</f>
        <v>435317.27999999997</v>
      </c>
      <c r="F24" s="82">
        <f>E24/D24*100</f>
        <v>25.133792147806005</v>
      </c>
    </row>
    <row r="25" spans="1:6" ht="30" outlineLevel="3" x14ac:dyDescent="0.2">
      <c r="A25" s="96" t="s">
        <v>685</v>
      </c>
      <c r="B25" s="95" t="s">
        <v>1452</v>
      </c>
      <c r="C25" s="97" t="s">
        <v>1451</v>
      </c>
      <c r="D25" s="93">
        <v>1486400</v>
      </c>
      <c r="E25" s="92">
        <v>341967.31</v>
      </c>
      <c r="F25" s="82">
        <f>E25/D25*100</f>
        <v>23.006412136706135</v>
      </c>
    </row>
    <row r="26" spans="1:6" ht="30" outlineLevel="3" x14ac:dyDescent="0.2">
      <c r="A26" s="96" t="s">
        <v>685</v>
      </c>
      <c r="B26" s="95" t="s">
        <v>1450</v>
      </c>
      <c r="C26" s="97" t="s">
        <v>1449</v>
      </c>
      <c r="D26" s="93">
        <v>129500</v>
      </c>
      <c r="E26" s="92">
        <v>57788.98</v>
      </c>
      <c r="F26" s="82">
        <f>E26/D26*100</f>
        <v>44.624694980694983</v>
      </c>
    </row>
    <row r="27" spans="1:6" ht="45" outlineLevel="3" x14ac:dyDescent="0.2">
      <c r="A27" s="96" t="s">
        <v>685</v>
      </c>
      <c r="B27" s="95" t="s">
        <v>1448</v>
      </c>
      <c r="C27" s="97" t="s">
        <v>1447</v>
      </c>
      <c r="D27" s="93">
        <v>116100</v>
      </c>
      <c r="E27" s="92">
        <v>35560.99</v>
      </c>
      <c r="F27" s="82">
        <f>E27/D27*100</f>
        <v>30.629621016365199</v>
      </c>
    </row>
    <row r="28" spans="1:6" ht="30" outlineLevel="1" x14ac:dyDescent="0.2">
      <c r="A28" s="96" t="s">
        <v>685</v>
      </c>
      <c r="B28" s="95" t="s">
        <v>1446</v>
      </c>
      <c r="C28" s="97" t="s">
        <v>1445</v>
      </c>
      <c r="D28" s="93">
        <f>D29</f>
        <v>0</v>
      </c>
      <c r="E28" s="92">
        <f>E29</f>
        <v>-700</v>
      </c>
      <c r="F28" s="82"/>
    </row>
    <row r="29" spans="1:6" ht="45" outlineLevel="3" x14ac:dyDescent="0.2">
      <c r="A29" s="96" t="s">
        <v>685</v>
      </c>
      <c r="B29" s="95" t="s">
        <v>1444</v>
      </c>
      <c r="C29" s="97" t="s">
        <v>1443</v>
      </c>
      <c r="D29" s="93">
        <v>0</v>
      </c>
      <c r="E29" s="92">
        <v>-700</v>
      </c>
      <c r="F29" s="82"/>
    </row>
    <row r="30" spans="1:6" ht="45" outlineLevel="1" x14ac:dyDescent="0.2">
      <c r="A30" s="96" t="s">
        <v>528</v>
      </c>
      <c r="B30" s="95" t="s">
        <v>1442</v>
      </c>
      <c r="C30" s="97" t="s">
        <v>1441</v>
      </c>
      <c r="D30" s="93">
        <f>D31+D34</f>
        <v>43335100</v>
      </c>
      <c r="E30" s="92">
        <f>E31+E34</f>
        <v>2457986.9500000002</v>
      </c>
      <c r="F30" s="82">
        <f>E30/D30*100</f>
        <v>5.6720463319572358</v>
      </c>
    </row>
    <row r="31" spans="1:6" ht="45" outlineLevel="2" x14ac:dyDescent="0.2">
      <c r="A31" s="96" t="s">
        <v>528</v>
      </c>
      <c r="B31" s="95" t="s">
        <v>1440</v>
      </c>
      <c r="C31" s="102" t="s">
        <v>1439</v>
      </c>
      <c r="D31" s="93">
        <f>D32+D33</f>
        <v>36826100</v>
      </c>
      <c r="E31" s="92">
        <f>E32+E33</f>
        <v>1759453.34</v>
      </c>
      <c r="F31" s="82">
        <f>E31/D31*100</f>
        <v>4.7777346501530173</v>
      </c>
    </row>
    <row r="32" spans="1:6" ht="75" outlineLevel="4" x14ac:dyDescent="0.2">
      <c r="A32" s="96" t="s">
        <v>528</v>
      </c>
      <c r="B32" s="95" t="s">
        <v>1438</v>
      </c>
      <c r="C32" s="102" t="s">
        <v>1437</v>
      </c>
      <c r="D32" s="93">
        <v>36826100</v>
      </c>
      <c r="E32" s="92">
        <v>1757937.28</v>
      </c>
      <c r="F32" s="82">
        <f>E32/D32*100</f>
        <v>4.7736178416937989</v>
      </c>
    </row>
    <row r="33" spans="1:6" ht="75" outlineLevel="4" x14ac:dyDescent="0.2">
      <c r="A33" s="96" t="s">
        <v>528</v>
      </c>
      <c r="B33" s="95" t="s">
        <v>1436</v>
      </c>
      <c r="C33" s="97" t="s">
        <v>1435</v>
      </c>
      <c r="D33" s="93">
        <v>0</v>
      </c>
      <c r="E33" s="92">
        <v>1516.06</v>
      </c>
      <c r="F33" s="82"/>
    </row>
    <row r="34" spans="1:6" ht="75" outlineLevel="4" x14ac:dyDescent="0.2">
      <c r="A34" s="96" t="s">
        <v>528</v>
      </c>
      <c r="B34" s="95" t="s">
        <v>1434</v>
      </c>
      <c r="C34" s="97" t="s">
        <v>1433</v>
      </c>
      <c r="D34" s="93">
        <v>6509000</v>
      </c>
      <c r="E34" s="92">
        <v>698533.61</v>
      </c>
      <c r="F34" s="82">
        <f>E34/D34*100</f>
        <v>10.731811491780611</v>
      </c>
    </row>
    <row r="35" spans="1:6" ht="30" outlineLevel="1" x14ac:dyDescent="0.2">
      <c r="A35" s="96" t="s">
        <v>1420</v>
      </c>
      <c r="B35" s="95" t="s">
        <v>1432</v>
      </c>
      <c r="C35" s="97" t="s">
        <v>1431</v>
      </c>
      <c r="D35" s="93">
        <f>D36</f>
        <v>1900000</v>
      </c>
      <c r="E35" s="92">
        <f>E36</f>
        <v>693263.89</v>
      </c>
      <c r="F35" s="82">
        <f>E35/D35*100</f>
        <v>36.487573157894737</v>
      </c>
    </row>
    <row r="36" spans="1:6" ht="30" outlineLevel="2" x14ac:dyDescent="0.2">
      <c r="A36" s="96" t="s">
        <v>1420</v>
      </c>
      <c r="B36" s="95" t="s">
        <v>1430</v>
      </c>
      <c r="C36" s="97" t="s">
        <v>1429</v>
      </c>
      <c r="D36" s="93">
        <f>D37+D38+D39+D40</f>
        <v>1900000</v>
      </c>
      <c r="E36" s="92">
        <f>E37+E38+E39+E40</f>
        <v>693263.89</v>
      </c>
      <c r="F36" s="82">
        <f>E36/D36*100</f>
        <v>36.487573157894737</v>
      </c>
    </row>
    <row r="37" spans="1:6" ht="30" outlineLevel="3" x14ac:dyDescent="0.2">
      <c r="A37" s="96" t="s">
        <v>1420</v>
      </c>
      <c r="B37" s="95" t="s">
        <v>1428</v>
      </c>
      <c r="C37" s="97" t="s">
        <v>1427</v>
      </c>
      <c r="D37" s="93">
        <v>64600</v>
      </c>
      <c r="E37" s="92">
        <v>60275.6</v>
      </c>
      <c r="F37" s="82">
        <f>E37/D37*100</f>
        <v>93.305882352941168</v>
      </c>
    </row>
    <row r="38" spans="1:6" ht="30" outlineLevel="3" x14ac:dyDescent="0.2">
      <c r="A38" s="96" t="s">
        <v>1420</v>
      </c>
      <c r="B38" s="95" t="s">
        <v>1426</v>
      </c>
      <c r="C38" s="97" t="s">
        <v>1425</v>
      </c>
      <c r="D38" s="93">
        <v>0</v>
      </c>
      <c r="E38" s="92">
        <v>26941.599999999999</v>
      </c>
      <c r="F38" s="82"/>
    </row>
    <row r="39" spans="1:6" ht="30" outlineLevel="3" x14ac:dyDescent="0.2">
      <c r="A39" s="96" t="s">
        <v>1420</v>
      </c>
      <c r="B39" s="95" t="s">
        <v>1424</v>
      </c>
      <c r="C39" s="97" t="s">
        <v>1423</v>
      </c>
      <c r="D39" s="93">
        <v>516800</v>
      </c>
      <c r="E39" s="92">
        <v>284641.53999999998</v>
      </c>
      <c r="F39" s="82">
        <f>E39/D39*100</f>
        <v>55.077697368421056</v>
      </c>
    </row>
    <row r="40" spans="1:6" ht="30" outlineLevel="3" x14ac:dyDescent="0.2">
      <c r="A40" s="96" t="s">
        <v>1420</v>
      </c>
      <c r="B40" s="95" t="s">
        <v>1422</v>
      </c>
      <c r="C40" s="97" t="s">
        <v>1421</v>
      </c>
      <c r="D40" s="93">
        <v>1318600</v>
      </c>
      <c r="E40" s="92">
        <v>321405.15000000002</v>
      </c>
      <c r="F40" s="82">
        <f>E40/D40*100</f>
        <v>24.374726983163963</v>
      </c>
    </row>
    <row r="41" spans="1:6" ht="45" outlineLevel="3" x14ac:dyDescent="0.2">
      <c r="A41" s="96" t="s">
        <v>1420</v>
      </c>
      <c r="B41" s="95" t="s">
        <v>1419</v>
      </c>
      <c r="C41" s="97" t="s">
        <v>1418</v>
      </c>
      <c r="D41" s="93">
        <v>0</v>
      </c>
      <c r="E41" s="92">
        <v>-0.01</v>
      </c>
      <c r="F41" s="82"/>
    </row>
    <row r="42" spans="1:6" ht="30" outlineLevel="1" x14ac:dyDescent="0.2">
      <c r="A42" s="96" t="s">
        <v>306</v>
      </c>
      <c r="B42" s="95" t="s">
        <v>1417</v>
      </c>
      <c r="C42" s="97" t="s">
        <v>1416</v>
      </c>
      <c r="D42" s="93">
        <f>D43</f>
        <v>1330300</v>
      </c>
      <c r="E42" s="92">
        <f>E43</f>
        <v>267495.51</v>
      </c>
      <c r="F42" s="82">
        <f>E42/D42*100</f>
        <v>20.107908742388936</v>
      </c>
    </row>
    <row r="43" spans="1:6" ht="30" outlineLevel="2" x14ac:dyDescent="0.2">
      <c r="A43" s="96" t="s">
        <v>306</v>
      </c>
      <c r="B43" s="95" t="s">
        <v>1415</v>
      </c>
      <c r="C43" s="97" t="s">
        <v>1414</v>
      </c>
      <c r="D43" s="93">
        <f>D44</f>
        <v>1330300</v>
      </c>
      <c r="E43" s="92">
        <f>E44</f>
        <v>267495.51</v>
      </c>
      <c r="F43" s="82">
        <f>E43/D43*100</f>
        <v>20.107908742388936</v>
      </c>
    </row>
    <row r="44" spans="1:6" ht="30" outlineLevel="4" x14ac:dyDescent="0.2">
      <c r="A44" s="96" t="s">
        <v>306</v>
      </c>
      <c r="B44" s="95" t="s">
        <v>1413</v>
      </c>
      <c r="C44" s="97" t="s">
        <v>1412</v>
      </c>
      <c r="D44" s="93">
        <v>1330300</v>
      </c>
      <c r="E44" s="92">
        <v>267495.51</v>
      </c>
      <c r="F44" s="82">
        <f>E44/D44*100</f>
        <v>20.107908742388936</v>
      </c>
    </row>
    <row r="45" spans="1:6" ht="30" outlineLevel="1" x14ac:dyDescent="0.2">
      <c r="A45" s="96" t="s">
        <v>528</v>
      </c>
      <c r="B45" s="95" t="s">
        <v>1411</v>
      </c>
      <c r="C45" s="97" t="s">
        <v>1410</v>
      </c>
      <c r="D45" s="93">
        <f>D46+D47</f>
        <v>1963000</v>
      </c>
      <c r="E45" s="92">
        <f>E46+E47</f>
        <v>348963.25</v>
      </c>
      <c r="F45" s="82">
        <f>E45/D45*100</f>
        <v>17.777037697401934</v>
      </c>
    </row>
    <row r="46" spans="1:6" ht="45" outlineLevel="4" x14ac:dyDescent="0.2">
      <c r="A46" s="96" t="s">
        <v>528</v>
      </c>
      <c r="B46" s="95" t="s">
        <v>1409</v>
      </c>
      <c r="C46" s="102" t="s">
        <v>1408</v>
      </c>
      <c r="D46" s="93">
        <v>450000</v>
      </c>
      <c r="E46" s="92">
        <v>0</v>
      </c>
      <c r="F46" s="82">
        <f>E46/D46*100</f>
        <v>0</v>
      </c>
    </row>
    <row r="47" spans="1:6" ht="30" outlineLevel="2" x14ac:dyDescent="0.2">
      <c r="A47" s="96" t="s">
        <v>528</v>
      </c>
      <c r="B47" s="95" t="s">
        <v>1407</v>
      </c>
      <c r="C47" s="97" t="s">
        <v>1406</v>
      </c>
      <c r="D47" s="93">
        <f>SUM(D48:D49)</f>
        <v>1513000</v>
      </c>
      <c r="E47" s="92">
        <f>SUM(E48:E49)</f>
        <v>348963.25</v>
      </c>
      <c r="F47" s="82">
        <f>E47/D47*100</f>
        <v>23.064325842696629</v>
      </c>
    </row>
    <row r="48" spans="1:6" ht="45" outlineLevel="4" x14ac:dyDescent="0.2">
      <c r="A48" s="96" t="s">
        <v>528</v>
      </c>
      <c r="B48" s="95" t="s">
        <v>1405</v>
      </c>
      <c r="C48" s="97" t="s">
        <v>1404</v>
      </c>
      <c r="D48" s="93">
        <v>1513000</v>
      </c>
      <c r="E48" s="92">
        <v>347686.51</v>
      </c>
      <c r="F48" s="82">
        <f>E48/D48*100</f>
        <v>22.979941176470589</v>
      </c>
    </row>
    <row r="49" spans="1:6" ht="60" outlineLevel="7" x14ac:dyDescent="0.2">
      <c r="A49" s="101" t="s">
        <v>528</v>
      </c>
      <c r="B49" s="101" t="s">
        <v>1403</v>
      </c>
      <c r="C49" s="103" t="s">
        <v>1402</v>
      </c>
      <c r="D49" s="99">
        <v>0</v>
      </c>
      <c r="E49" s="98">
        <v>1276.74</v>
      </c>
      <c r="F49" s="82"/>
    </row>
    <row r="50" spans="1:6" ht="30" outlineLevel="1" x14ac:dyDescent="0.2">
      <c r="A50" s="96" t="s">
        <v>1380</v>
      </c>
      <c r="B50" s="95" t="s">
        <v>1401</v>
      </c>
      <c r="C50" s="97" t="s">
        <v>1400</v>
      </c>
      <c r="D50" s="93">
        <f>SUM(D51:D58)</f>
        <v>15115200</v>
      </c>
      <c r="E50" s="92">
        <f>SUM(E51:E58)</f>
        <v>40051563.359999999</v>
      </c>
      <c r="F50" s="82">
        <f>E50/D50*100</f>
        <v>264.97541124166401</v>
      </c>
    </row>
    <row r="51" spans="1:6" ht="75" outlineLevel="3" x14ac:dyDescent="0.2">
      <c r="A51" s="96" t="s">
        <v>685</v>
      </c>
      <c r="B51" s="95" t="s">
        <v>1399</v>
      </c>
      <c r="C51" s="102" t="s">
        <v>1398</v>
      </c>
      <c r="D51" s="93">
        <v>0</v>
      </c>
      <c r="E51" s="92">
        <v>250</v>
      </c>
      <c r="F51" s="82"/>
    </row>
    <row r="52" spans="1:6" ht="30" outlineLevel="3" x14ac:dyDescent="0.2">
      <c r="A52" s="96" t="s">
        <v>1387</v>
      </c>
      <c r="B52" s="95" t="s">
        <v>1397</v>
      </c>
      <c r="C52" s="97" t="s">
        <v>1396</v>
      </c>
      <c r="D52" s="93">
        <v>75300</v>
      </c>
      <c r="E52" s="92">
        <v>20607.03</v>
      </c>
      <c r="F52" s="82">
        <f>E52/D52*100</f>
        <v>27.366573705179281</v>
      </c>
    </row>
    <row r="53" spans="1:6" ht="30" outlineLevel="2" x14ac:dyDescent="0.2">
      <c r="A53" s="96" t="s">
        <v>672</v>
      </c>
      <c r="B53" s="95" t="s">
        <v>1395</v>
      </c>
      <c r="C53" s="97" t="s">
        <v>1394</v>
      </c>
      <c r="D53" s="93">
        <v>75500</v>
      </c>
      <c r="E53" s="92">
        <v>1600</v>
      </c>
      <c r="F53" s="82">
        <f>E53/D53*100</f>
        <v>2.1192052980132452</v>
      </c>
    </row>
    <row r="54" spans="1:6" ht="60" outlineLevel="3" x14ac:dyDescent="0.2">
      <c r="A54" s="96" t="s">
        <v>721</v>
      </c>
      <c r="B54" s="95" t="s">
        <v>1393</v>
      </c>
      <c r="C54" s="97" t="s">
        <v>1392</v>
      </c>
      <c r="D54" s="93">
        <v>15000</v>
      </c>
      <c r="E54" s="92">
        <v>3000</v>
      </c>
      <c r="F54" s="82">
        <f>E54/D54*100</f>
        <v>20</v>
      </c>
    </row>
    <row r="55" spans="1:6" ht="60" outlineLevel="7" x14ac:dyDescent="0.2">
      <c r="A55" s="101" t="s">
        <v>1387</v>
      </c>
      <c r="B55" s="101" t="s">
        <v>1391</v>
      </c>
      <c r="C55" s="103" t="s">
        <v>1389</v>
      </c>
      <c r="D55" s="99">
        <v>0</v>
      </c>
      <c r="E55" s="98">
        <v>3000</v>
      </c>
      <c r="F55" s="82"/>
    </row>
    <row r="56" spans="1:6" ht="60" outlineLevel="7" x14ac:dyDescent="0.2">
      <c r="A56" s="101" t="s">
        <v>672</v>
      </c>
      <c r="B56" s="101" t="s">
        <v>1391</v>
      </c>
      <c r="C56" s="103" t="s">
        <v>1389</v>
      </c>
      <c r="D56" s="99">
        <v>2000</v>
      </c>
      <c r="E56" s="98">
        <v>0</v>
      </c>
      <c r="F56" s="82">
        <f>E56/D56*100</f>
        <v>0</v>
      </c>
    </row>
    <row r="57" spans="1:6" ht="60" outlineLevel="3" x14ac:dyDescent="0.2">
      <c r="A57" s="96" t="s">
        <v>695</v>
      </c>
      <c r="B57" s="95" t="s">
        <v>1390</v>
      </c>
      <c r="C57" s="97" t="s">
        <v>1389</v>
      </c>
      <c r="D57" s="93">
        <v>1300</v>
      </c>
      <c r="E57" s="92">
        <v>0</v>
      </c>
      <c r="F57" s="82">
        <f>E57/D57*100</f>
        <v>0</v>
      </c>
    </row>
    <row r="58" spans="1:6" ht="45" outlineLevel="3" x14ac:dyDescent="0.2">
      <c r="A58" s="96" t="s">
        <v>1380</v>
      </c>
      <c r="B58" s="95" t="s">
        <v>1388</v>
      </c>
      <c r="C58" s="97" t="s">
        <v>1383</v>
      </c>
      <c r="D58" s="93">
        <f>SUM(D59:D62)</f>
        <v>14946100</v>
      </c>
      <c r="E58" s="92">
        <f>SUM(E59:E62)</f>
        <v>40023106.329999998</v>
      </c>
      <c r="F58" s="82">
        <f>E58/D58*100</f>
        <v>267.78294223911251</v>
      </c>
    </row>
    <row r="59" spans="1:6" ht="45" outlineLevel="7" x14ac:dyDescent="0.2">
      <c r="A59" s="101" t="s">
        <v>610</v>
      </c>
      <c r="B59" s="101" t="s">
        <v>1388</v>
      </c>
      <c r="C59" s="103" t="s">
        <v>1383</v>
      </c>
      <c r="D59" s="99">
        <v>144000</v>
      </c>
      <c r="E59" s="98">
        <v>1106.33</v>
      </c>
      <c r="F59" s="82">
        <f>E59/D59*100</f>
        <v>0.76828472222222222</v>
      </c>
    </row>
    <row r="60" spans="1:6" ht="45" outlineLevel="7" x14ac:dyDescent="0.2">
      <c r="A60" s="101" t="s">
        <v>1387</v>
      </c>
      <c r="B60" s="101" t="s">
        <v>1386</v>
      </c>
      <c r="C60" s="103" t="s">
        <v>1385</v>
      </c>
      <c r="D60" s="99">
        <v>14769000</v>
      </c>
      <c r="E60" s="98">
        <v>40000000</v>
      </c>
      <c r="F60" s="82">
        <f>E60/D60*100</f>
        <v>270.83756517028917</v>
      </c>
    </row>
    <row r="61" spans="1:6" ht="45" outlineLevel="7" x14ac:dyDescent="0.2">
      <c r="A61" s="101" t="s">
        <v>672</v>
      </c>
      <c r="B61" s="101" t="s">
        <v>1386</v>
      </c>
      <c r="C61" s="103" t="s">
        <v>1385</v>
      </c>
      <c r="D61" s="99">
        <v>32000</v>
      </c>
      <c r="E61" s="98">
        <v>22000</v>
      </c>
      <c r="F61" s="82">
        <f>E61/D61*100</f>
        <v>68.75</v>
      </c>
    </row>
    <row r="62" spans="1:6" ht="45" outlineLevel="4" x14ac:dyDescent="0.2">
      <c r="A62" s="96" t="s">
        <v>695</v>
      </c>
      <c r="B62" s="95" t="s">
        <v>1384</v>
      </c>
      <c r="C62" s="97" t="s">
        <v>1383</v>
      </c>
      <c r="D62" s="93">
        <v>1100</v>
      </c>
      <c r="E62" s="92">
        <v>0</v>
      </c>
      <c r="F62" s="82">
        <f>E62/D62*100</f>
        <v>0</v>
      </c>
    </row>
    <row r="63" spans="1:6" ht="30" outlineLevel="1" x14ac:dyDescent="0.2">
      <c r="A63" s="96" t="s">
        <v>1380</v>
      </c>
      <c r="B63" s="95" t="s">
        <v>1382</v>
      </c>
      <c r="C63" s="97" t="s">
        <v>1381</v>
      </c>
      <c r="D63" s="93">
        <f>D64+D65</f>
        <v>0</v>
      </c>
      <c r="E63" s="92">
        <f>E64+E65</f>
        <v>327700.44</v>
      </c>
      <c r="F63" s="82"/>
    </row>
    <row r="64" spans="1:6" ht="30" outlineLevel="2" x14ac:dyDescent="0.2">
      <c r="A64" s="96" t="s">
        <v>1380</v>
      </c>
      <c r="B64" s="95" t="s">
        <v>1379</v>
      </c>
      <c r="C64" s="97" t="s">
        <v>1378</v>
      </c>
      <c r="D64" s="93">
        <v>0</v>
      </c>
      <c r="E64" s="92">
        <v>93670.52</v>
      </c>
      <c r="F64" s="82"/>
    </row>
    <row r="65" spans="1:6" ht="30" outlineLevel="2" x14ac:dyDescent="0.2">
      <c r="A65" s="96" t="s">
        <v>159</v>
      </c>
      <c r="B65" s="95" t="s">
        <v>1377</v>
      </c>
      <c r="C65" s="97" t="s">
        <v>1376</v>
      </c>
      <c r="D65" s="93">
        <v>0</v>
      </c>
      <c r="E65" s="92">
        <v>234029.92</v>
      </c>
      <c r="F65" s="82"/>
    </row>
    <row r="66" spans="1:6" ht="30" x14ac:dyDescent="0.2">
      <c r="A66" s="96" t="s">
        <v>159</v>
      </c>
      <c r="B66" s="95" t="s">
        <v>1375</v>
      </c>
      <c r="C66" s="97" t="s">
        <v>1374</v>
      </c>
      <c r="D66" s="93">
        <f>D67+D110</f>
        <v>466892101.29999995</v>
      </c>
      <c r="E66" s="92">
        <f>E67+E110</f>
        <v>58312797.380000003</v>
      </c>
      <c r="F66" s="82">
        <f>E66/D66*100</f>
        <v>12.489566051264447</v>
      </c>
    </row>
    <row r="67" spans="1:6" ht="30" outlineLevel="1" x14ac:dyDescent="0.2">
      <c r="A67" s="96" t="s">
        <v>159</v>
      </c>
      <c r="B67" s="95" t="s">
        <v>1373</v>
      </c>
      <c r="C67" s="97" t="s">
        <v>1372</v>
      </c>
      <c r="D67" s="93">
        <f>D68+D70+D84+D108</f>
        <v>466892101.29999995</v>
      </c>
      <c r="E67" s="92">
        <f>E68+E70+E84+E108</f>
        <v>58458709</v>
      </c>
      <c r="F67" s="82">
        <f>E67/D67*100</f>
        <v>12.520817730098532</v>
      </c>
    </row>
    <row r="68" spans="1:6" ht="30" outlineLevel="2" x14ac:dyDescent="0.2">
      <c r="A68" s="96" t="s">
        <v>159</v>
      </c>
      <c r="B68" s="95" t="s">
        <v>1371</v>
      </c>
      <c r="C68" s="97" t="s">
        <v>1370</v>
      </c>
      <c r="D68" s="93">
        <f>D69</f>
        <v>159012400</v>
      </c>
      <c r="E68" s="92">
        <f>E69</f>
        <v>0</v>
      </c>
      <c r="F68" s="82">
        <f>E68/D68*100</f>
        <v>0</v>
      </c>
    </row>
    <row r="69" spans="1:6" ht="30" outlineLevel="7" x14ac:dyDescent="0.2">
      <c r="A69" s="101" t="s">
        <v>159</v>
      </c>
      <c r="B69" s="101" t="s">
        <v>1369</v>
      </c>
      <c r="C69" s="103" t="s">
        <v>1368</v>
      </c>
      <c r="D69" s="99">
        <v>159012400</v>
      </c>
      <c r="E69" s="98">
        <v>0</v>
      </c>
      <c r="F69" s="82">
        <f>E69/D69*100</f>
        <v>0</v>
      </c>
    </row>
    <row r="70" spans="1:6" ht="30" outlineLevel="2" x14ac:dyDescent="0.2">
      <c r="A70" s="96" t="s">
        <v>159</v>
      </c>
      <c r="B70" s="95" t="s">
        <v>1367</v>
      </c>
      <c r="C70" s="97" t="s">
        <v>1366</v>
      </c>
      <c r="D70" s="93">
        <f>D71+D72+D73</f>
        <v>19986172.02</v>
      </c>
      <c r="E70" s="92">
        <f>E71+E72+E73</f>
        <v>845200</v>
      </c>
      <c r="F70" s="82">
        <f>E70/D70*100</f>
        <v>4.2289238737373775</v>
      </c>
    </row>
    <row r="71" spans="1:6" ht="75" outlineLevel="4" x14ac:dyDescent="0.2">
      <c r="A71" s="96" t="s">
        <v>159</v>
      </c>
      <c r="B71" s="95" t="s">
        <v>1365</v>
      </c>
      <c r="C71" s="97" t="s">
        <v>1364</v>
      </c>
      <c r="D71" s="93">
        <v>1634172.02</v>
      </c>
      <c r="E71" s="92">
        <v>0</v>
      </c>
      <c r="F71" s="82">
        <f>E71/D71*100</f>
        <v>0</v>
      </c>
    </row>
    <row r="72" spans="1:6" ht="30" outlineLevel="7" x14ac:dyDescent="0.2">
      <c r="A72" s="101" t="s">
        <v>159</v>
      </c>
      <c r="B72" s="101" t="s">
        <v>1363</v>
      </c>
      <c r="C72" s="103" t="s">
        <v>1362</v>
      </c>
      <c r="D72" s="99">
        <v>260400</v>
      </c>
      <c r="E72" s="98">
        <v>0</v>
      </c>
      <c r="F72" s="82">
        <f>E72/D72*100</f>
        <v>0</v>
      </c>
    </row>
    <row r="73" spans="1:6" ht="30" outlineLevel="4" x14ac:dyDescent="0.2">
      <c r="A73" s="96" t="s">
        <v>159</v>
      </c>
      <c r="B73" s="95" t="s">
        <v>1361</v>
      </c>
      <c r="C73" s="97" t="s">
        <v>1360</v>
      </c>
      <c r="D73" s="93">
        <f>SUM(D74:D83)</f>
        <v>18091600</v>
      </c>
      <c r="E73" s="92">
        <f>SUM(E74:E83)</f>
        <v>845200</v>
      </c>
      <c r="F73" s="82">
        <f>E73/D73*100</f>
        <v>4.6717813792036083</v>
      </c>
    </row>
    <row r="74" spans="1:6" ht="60" outlineLevel="7" x14ac:dyDescent="0.2">
      <c r="A74" s="101" t="s">
        <v>159</v>
      </c>
      <c r="B74" s="101" t="s">
        <v>1359</v>
      </c>
      <c r="C74" s="103" t="s">
        <v>1358</v>
      </c>
      <c r="D74" s="99">
        <v>516000</v>
      </c>
      <c r="E74" s="98">
        <v>129000</v>
      </c>
      <c r="F74" s="82">
        <f>E74/D74*100</f>
        <v>25</v>
      </c>
    </row>
    <row r="75" spans="1:6" ht="45" outlineLevel="7" x14ac:dyDescent="0.2">
      <c r="A75" s="101" t="s">
        <v>159</v>
      </c>
      <c r="B75" s="101" t="s">
        <v>1357</v>
      </c>
      <c r="C75" s="103" t="s">
        <v>1356</v>
      </c>
      <c r="D75" s="99">
        <v>442000</v>
      </c>
      <c r="E75" s="98">
        <v>110500</v>
      </c>
      <c r="F75" s="82">
        <f>E75/D75*100</f>
        <v>25</v>
      </c>
    </row>
    <row r="76" spans="1:6" ht="30" outlineLevel="7" x14ac:dyDescent="0.2">
      <c r="A76" s="101" t="s">
        <v>159</v>
      </c>
      <c r="B76" s="101" t="s">
        <v>1355</v>
      </c>
      <c r="C76" s="103" t="s">
        <v>1354</v>
      </c>
      <c r="D76" s="99">
        <v>1471300</v>
      </c>
      <c r="E76" s="98">
        <v>0</v>
      </c>
      <c r="F76" s="82">
        <f>E76/D76*100</f>
        <v>0</v>
      </c>
    </row>
    <row r="77" spans="1:6" ht="30" outlineLevel="7" x14ac:dyDescent="0.2">
      <c r="A77" s="101" t="s">
        <v>159</v>
      </c>
      <c r="B77" s="101" t="s">
        <v>1353</v>
      </c>
      <c r="C77" s="103" t="s">
        <v>1352</v>
      </c>
      <c r="D77" s="99">
        <v>366700</v>
      </c>
      <c r="E77" s="98">
        <v>366700</v>
      </c>
      <c r="F77" s="82">
        <f>E77/D77*100</f>
        <v>100</v>
      </c>
    </row>
    <row r="78" spans="1:6" ht="30" outlineLevel="7" x14ac:dyDescent="0.2">
      <c r="A78" s="101" t="s">
        <v>159</v>
      </c>
      <c r="B78" s="101" t="s">
        <v>1351</v>
      </c>
      <c r="C78" s="103" t="s">
        <v>1350</v>
      </c>
      <c r="D78" s="99">
        <v>318000</v>
      </c>
      <c r="E78" s="98">
        <v>0</v>
      </c>
      <c r="F78" s="82">
        <f>E78/D78*100</f>
        <v>0</v>
      </c>
    </row>
    <row r="79" spans="1:6" ht="60" outlineLevel="7" x14ac:dyDescent="0.2">
      <c r="A79" s="101" t="s">
        <v>159</v>
      </c>
      <c r="B79" s="101" t="s">
        <v>1349</v>
      </c>
      <c r="C79" s="103" t="s">
        <v>1348</v>
      </c>
      <c r="D79" s="99">
        <v>212400</v>
      </c>
      <c r="E79" s="98">
        <v>0</v>
      </c>
      <c r="F79" s="82">
        <f>E79/D79*100</f>
        <v>0</v>
      </c>
    </row>
    <row r="80" spans="1:6" ht="60" outlineLevel="7" x14ac:dyDescent="0.2">
      <c r="A80" s="101" t="s">
        <v>159</v>
      </c>
      <c r="B80" s="101" t="s">
        <v>1347</v>
      </c>
      <c r="C80" s="103" t="s">
        <v>1346</v>
      </c>
      <c r="D80" s="99">
        <v>1687800</v>
      </c>
      <c r="E80" s="98">
        <v>239000</v>
      </c>
      <c r="F80" s="82">
        <f>E80/D80*100</f>
        <v>14.160445550420667</v>
      </c>
    </row>
    <row r="81" spans="1:6" ht="60" outlineLevel="5" x14ac:dyDescent="0.2">
      <c r="A81" s="96" t="s">
        <v>159</v>
      </c>
      <c r="B81" s="95" t="s">
        <v>1345</v>
      </c>
      <c r="C81" s="97" t="s">
        <v>1344</v>
      </c>
      <c r="D81" s="93">
        <v>11120800</v>
      </c>
      <c r="E81" s="92">
        <v>0</v>
      </c>
      <c r="F81" s="82">
        <f>E81/D81*100</f>
        <v>0</v>
      </c>
    </row>
    <row r="82" spans="1:6" ht="45" outlineLevel="5" x14ac:dyDescent="0.2">
      <c r="A82" s="96" t="s">
        <v>159</v>
      </c>
      <c r="B82" s="95" t="s">
        <v>1343</v>
      </c>
      <c r="C82" s="97" t="s">
        <v>1342</v>
      </c>
      <c r="D82" s="93">
        <v>320000</v>
      </c>
      <c r="E82" s="92">
        <v>0</v>
      </c>
      <c r="F82" s="82">
        <f>E82/D82*100</f>
        <v>0</v>
      </c>
    </row>
    <row r="83" spans="1:6" ht="30" outlineLevel="5" x14ac:dyDescent="0.2">
      <c r="A83" s="96" t="s">
        <v>159</v>
      </c>
      <c r="B83" s="95" t="s">
        <v>1341</v>
      </c>
      <c r="C83" s="97" t="s">
        <v>1340</v>
      </c>
      <c r="D83" s="93">
        <v>1636600</v>
      </c>
      <c r="E83" s="92">
        <v>0</v>
      </c>
      <c r="F83" s="82">
        <f>E83/D83*100</f>
        <v>0</v>
      </c>
    </row>
    <row r="84" spans="1:6" ht="30" outlineLevel="2" x14ac:dyDescent="0.2">
      <c r="A84" s="96" t="s">
        <v>159</v>
      </c>
      <c r="B84" s="95" t="s">
        <v>1339</v>
      </c>
      <c r="C84" s="97" t="s">
        <v>1338</v>
      </c>
      <c r="D84" s="93">
        <f>D85+D101+D102+D103+D104+D105</f>
        <v>284163929.27999997</v>
      </c>
      <c r="E84" s="92">
        <f>E85+E101+E102+E103+E104+E105</f>
        <v>55965909</v>
      </c>
      <c r="F84" s="82">
        <f>E84/D84*100</f>
        <v>19.694937757161355</v>
      </c>
    </row>
    <row r="85" spans="1:6" ht="30" outlineLevel="4" x14ac:dyDescent="0.2">
      <c r="A85" s="96" t="s">
        <v>159</v>
      </c>
      <c r="B85" s="95" t="s">
        <v>1337</v>
      </c>
      <c r="C85" s="97" t="s">
        <v>1336</v>
      </c>
      <c r="D85" s="93">
        <f>SUM(D86:D100)</f>
        <v>250603500</v>
      </c>
      <c r="E85" s="92">
        <f>SUM(E86:E100)</f>
        <v>49500991</v>
      </c>
      <c r="F85" s="82">
        <f>E85/D85*100</f>
        <v>19.752713349973163</v>
      </c>
    </row>
    <row r="86" spans="1:6" ht="75" outlineLevel="5" x14ac:dyDescent="0.2">
      <c r="A86" s="96" t="s">
        <v>159</v>
      </c>
      <c r="B86" s="95" t="s">
        <v>1335</v>
      </c>
      <c r="C86" s="97" t="s">
        <v>1334</v>
      </c>
      <c r="D86" s="93">
        <v>16137200</v>
      </c>
      <c r="E86" s="92">
        <v>3993000</v>
      </c>
      <c r="F86" s="82">
        <f>E86/D86*100</f>
        <v>24.744069603152962</v>
      </c>
    </row>
    <row r="87" spans="1:6" ht="60" outlineLevel="5" x14ac:dyDescent="0.2">
      <c r="A87" s="96" t="s">
        <v>159</v>
      </c>
      <c r="B87" s="95" t="s">
        <v>1333</v>
      </c>
      <c r="C87" s="97" t="s">
        <v>1332</v>
      </c>
      <c r="D87" s="93">
        <v>145900</v>
      </c>
      <c r="E87" s="92">
        <v>0</v>
      </c>
      <c r="F87" s="82">
        <f>E87/D87*100</f>
        <v>0</v>
      </c>
    </row>
    <row r="88" spans="1:6" ht="90" outlineLevel="5" x14ac:dyDescent="0.2">
      <c r="A88" s="96" t="s">
        <v>159</v>
      </c>
      <c r="B88" s="95" t="s">
        <v>1331</v>
      </c>
      <c r="C88" s="102" t="s">
        <v>1330</v>
      </c>
      <c r="D88" s="93">
        <v>31100</v>
      </c>
      <c r="E88" s="92">
        <v>5600</v>
      </c>
      <c r="F88" s="82">
        <f>E88/D88*100</f>
        <v>18.006430868167204</v>
      </c>
    </row>
    <row r="89" spans="1:6" ht="60" outlineLevel="5" x14ac:dyDescent="0.2">
      <c r="A89" s="96" t="s">
        <v>159</v>
      </c>
      <c r="B89" s="95" t="s">
        <v>1329</v>
      </c>
      <c r="C89" s="97" t="s">
        <v>1328</v>
      </c>
      <c r="D89" s="93">
        <v>5486000</v>
      </c>
      <c r="E89" s="92">
        <v>1414910</v>
      </c>
      <c r="F89" s="82">
        <f>E89/D89*100</f>
        <v>25.791286912139995</v>
      </c>
    </row>
    <row r="90" spans="1:6" ht="45" outlineLevel="5" x14ac:dyDescent="0.2">
      <c r="A90" s="96" t="s">
        <v>159</v>
      </c>
      <c r="B90" s="95" t="s">
        <v>1327</v>
      </c>
      <c r="C90" s="97" t="s">
        <v>1326</v>
      </c>
      <c r="D90" s="93">
        <v>51600</v>
      </c>
      <c r="E90" s="92">
        <v>12900</v>
      </c>
      <c r="F90" s="82">
        <f>E90/D90*100</f>
        <v>25</v>
      </c>
    </row>
    <row r="91" spans="1:6" ht="60" outlineLevel="5" x14ac:dyDescent="0.2">
      <c r="A91" s="96" t="s">
        <v>159</v>
      </c>
      <c r="B91" s="95" t="s">
        <v>1325</v>
      </c>
      <c r="C91" s="97" t="s">
        <v>1324</v>
      </c>
      <c r="D91" s="93">
        <v>2408800</v>
      </c>
      <c r="E91" s="92">
        <v>628780</v>
      </c>
      <c r="F91" s="82">
        <f>E91/D91*100</f>
        <v>26.103454001992692</v>
      </c>
    </row>
    <row r="92" spans="1:6" ht="60" outlineLevel="5" x14ac:dyDescent="0.2">
      <c r="A92" s="96" t="s">
        <v>159</v>
      </c>
      <c r="B92" s="95" t="s">
        <v>1323</v>
      </c>
      <c r="C92" s="97" t="s">
        <v>1322</v>
      </c>
      <c r="D92" s="93">
        <v>565200</v>
      </c>
      <c r="E92" s="92">
        <v>0</v>
      </c>
      <c r="F92" s="82">
        <f>E92/D92*100</f>
        <v>0</v>
      </c>
    </row>
    <row r="93" spans="1:6" ht="60" outlineLevel="5" x14ac:dyDescent="0.2">
      <c r="A93" s="96" t="s">
        <v>159</v>
      </c>
      <c r="B93" s="95" t="s">
        <v>1321</v>
      </c>
      <c r="C93" s="97" t="s">
        <v>1320</v>
      </c>
      <c r="D93" s="93">
        <v>1280100</v>
      </c>
      <c r="E93" s="92">
        <v>242839</v>
      </c>
      <c r="F93" s="82">
        <f>E93/D93*100</f>
        <v>18.970314819154755</v>
      </c>
    </row>
    <row r="94" spans="1:6" ht="120" outlineLevel="5" x14ac:dyDescent="0.2">
      <c r="A94" s="96" t="s">
        <v>159</v>
      </c>
      <c r="B94" s="95" t="s">
        <v>1319</v>
      </c>
      <c r="C94" s="102" t="s">
        <v>1318</v>
      </c>
      <c r="D94" s="93">
        <v>99400</v>
      </c>
      <c r="E94" s="92">
        <v>8280</v>
      </c>
      <c r="F94" s="82">
        <f>E94/D94*100</f>
        <v>8.329979879275653</v>
      </c>
    </row>
    <row r="95" spans="1:6" ht="150" outlineLevel="7" x14ac:dyDescent="0.2">
      <c r="A95" s="101" t="s">
        <v>159</v>
      </c>
      <c r="B95" s="101" t="s">
        <v>1317</v>
      </c>
      <c r="C95" s="100" t="s">
        <v>1316</v>
      </c>
      <c r="D95" s="99">
        <v>126909800</v>
      </c>
      <c r="E95" s="98">
        <v>28330264</v>
      </c>
      <c r="F95" s="82">
        <f>E95/D95*100</f>
        <v>22.323149197303913</v>
      </c>
    </row>
    <row r="96" spans="1:6" ht="75" outlineLevel="7" x14ac:dyDescent="0.2">
      <c r="A96" s="101" t="s">
        <v>159</v>
      </c>
      <c r="B96" s="101" t="s">
        <v>1315</v>
      </c>
      <c r="C96" s="103" t="s">
        <v>1314</v>
      </c>
      <c r="D96" s="99">
        <v>9783900</v>
      </c>
      <c r="E96" s="98">
        <v>1745555</v>
      </c>
      <c r="F96" s="82">
        <f>E96/D96*100</f>
        <v>17.841096086427701</v>
      </c>
    </row>
    <row r="97" spans="1:6" ht="45" outlineLevel="7" x14ac:dyDescent="0.2">
      <c r="A97" s="101" t="s">
        <v>159</v>
      </c>
      <c r="B97" s="101" t="s">
        <v>1313</v>
      </c>
      <c r="C97" s="103" t="s">
        <v>1312</v>
      </c>
      <c r="D97" s="99">
        <v>27564300</v>
      </c>
      <c r="E97" s="98">
        <v>1500000</v>
      </c>
      <c r="F97" s="82">
        <f>E97/D97*100</f>
        <v>5.4418214864879566</v>
      </c>
    </row>
    <row r="98" spans="1:6" ht="150" outlineLevel="5" x14ac:dyDescent="0.2">
      <c r="A98" s="96" t="s">
        <v>159</v>
      </c>
      <c r="B98" s="95" t="s">
        <v>1311</v>
      </c>
      <c r="C98" s="102" t="s">
        <v>1310</v>
      </c>
      <c r="D98" s="93">
        <v>49427900</v>
      </c>
      <c r="E98" s="92">
        <v>8940838</v>
      </c>
      <c r="F98" s="82">
        <f>E98/D98*100</f>
        <v>18.088646290860019</v>
      </c>
    </row>
    <row r="99" spans="1:6" ht="60" outlineLevel="7" x14ac:dyDescent="0.2">
      <c r="A99" s="101" t="s">
        <v>159</v>
      </c>
      <c r="B99" s="101" t="s">
        <v>1309</v>
      </c>
      <c r="C99" s="103" t="s">
        <v>1308</v>
      </c>
      <c r="D99" s="99">
        <v>10244600</v>
      </c>
      <c r="E99" s="98">
        <v>2561100</v>
      </c>
      <c r="F99" s="82">
        <f>E99/D99*100</f>
        <v>24.999511937996601</v>
      </c>
    </row>
    <row r="100" spans="1:6" ht="75" outlineLevel="7" x14ac:dyDescent="0.2">
      <c r="A100" s="101" t="s">
        <v>159</v>
      </c>
      <c r="B100" s="101" t="s">
        <v>1307</v>
      </c>
      <c r="C100" s="103" t="s">
        <v>1306</v>
      </c>
      <c r="D100" s="99">
        <v>467700</v>
      </c>
      <c r="E100" s="98">
        <v>116925</v>
      </c>
      <c r="F100" s="82">
        <f>E100/D100*100</f>
        <v>25</v>
      </c>
    </row>
    <row r="101" spans="1:6" ht="75" outlineLevel="7" x14ac:dyDescent="0.2">
      <c r="A101" s="101" t="s">
        <v>159</v>
      </c>
      <c r="B101" s="101" t="s">
        <v>1305</v>
      </c>
      <c r="C101" s="103" t="s">
        <v>1304</v>
      </c>
      <c r="D101" s="99">
        <v>1923000</v>
      </c>
      <c r="E101" s="98">
        <v>223144</v>
      </c>
      <c r="F101" s="82">
        <f>E101/D101*100</f>
        <v>11.603952158086324</v>
      </c>
    </row>
    <row r="102" spans="1:6" ht="60" outlineLevel="7" x14ac:dyDescent="0.2">
      <c r="A102" s="101" t="s">
        <v>159</v>
      </c>
      <c r="B102" s="101" t="s">
        <v>1303</v>
      </c>
      <c r="C102" s="103" t="s">
        <v>1302</v>
      </c>
      <c r="D102" s="99">
        <v>1656900</v>
      </c>
      <c r="E102" s="98">
        <v>0</v>
      </c>
      <c r="F102" s="82">
        <f>E102/D102*100</f>
        <v>0</v>
      </c>
    </row>
    <row r="103" spans="1:6" ht="45" outlineLevel="7" x14ac:dyDescent="0.2">
      <c r="A103" s="101" t="s">
        <v>159</v>
      </c>
      <c r="B103" s="101" t="s">
        <v>1301</v>
      </c>
      <c r="C103" s="103" t="s">
        <v>1300</v>
      </c>
      <c r="D103" s="99">
        <v>1472500</v>
      </c>
      <c r="E103" s="98">
        <v>368124</v>
      </c>
      <c r="F103" s="82">
        <f>E103/D103*100</f>
        <v>24.999932088285227</v>
      </c>
    </row>
    <row r="104" spans="1:6" ht="45" outlineLevel="7" x14ac:dyDescent="0.2">
      <c r="A104" s="101" t="s">
        <v>159</v>
      </c>
      <c r="B104" s="101" t="s">
        <v>1299</v>
      </c>
      <c r="C104" s="103" t="s">
        <v>1298</v>
      </c>
      <c r="D104" s="99">
        <v>3729.28</v>
      </c>
      <c r="E104" s="98">
        <v>0</v>
      </c>
      <c r="F104" s="82">
        <f>E104/D104*100</f>
        <v>0</v>
      </c>
    </row>
    <row r="105" spans="1:6" ht="30" outlineLevel="4" x14ac:dyDescent="0.2">
      <c r="A105" s="96" t="s">
        <v>159</v>
      </c>
      <c r="B105" s="95" t="s">
        <v>1297</v>
      </c>
      <c r="C105" s="97" t="s">
        <v>1296</v>
      </c>
      <c r="D105" s="93">
        <f>D106+D107</f>
        <v>28504300</v>
      </c>
      <c r="E105" s="92">
        <f>E106+E107</f>
        <v>5873650</v>
      </c>
      <c r="F105" s="82">
        <f>E105/D105*100</f>
        <v>20.606189241623195</v>
      </c>
    </row>
    <row r="106" spans="1:6" ht="150" outlineLevel="5" x14ac:dyDescent="0.2">
      <c r="A106" s="96" t="s">
        <v>159</v>
      </c>
      <c r="B106" s="95" t="s">
        <v>1295</v>
      </c>
      <c r="C106" s="102" t="s">
        <v>1294</v>
      </c>
      <c r="D106" s="93">
        <v>15657800</v>
      </c>
      <c r="E106" s="92">
        <v>2983189</v>
      </c>
      <c r="F106" s="82">
        <f>E106/D106*100</f>
        <v>19.052414770912897</v>
      </c>
    </row>
    <row r="107" spans="1:6" ht="150" outlineLevel="7" x14ac:dyDescent="0.2">
      <c r="A107" s="101" t="s">
        <v>159</v>
      </c>
      <c r="B107" s="101" t="s">
        <v>1293</v>
      </c>
      <c r="C107" s="100" t="s">
        <v>1292</v>
      </c>
      <c r="D107" s="99">
        <v>12846500</v>
      </c>
      <c r="E107" s="98">
        <v>2890461</v>
      </c>
      <c r="F107" s="82">
        <f>E107/D107*100</f>
        <v>22.499988323667925</v>
      </c>
    </row>
    <row r="108" spans="1:6" ht="60" outlineLevel="3" x14ac:dyDescent="0.2">
      <c r="A108" s="96" t="s">
        <v>159</v>
      </c>
      <c r="B108" s="95" t="s">
        <v>1291</v>
      </c>
      <c r="C108" s="97" t="s">
        <v>1290</v>
      </c>
      <c r="D108" s="93">
        <f>D109</f>
        <v>3729600</v>
      </c>
      <c r="E108" s="92">
        <f>E109</f>
        <v>1647600</v>
      </c>
      <c r="F108" s="82">
        <f>E108/D108*100</f>
        <v>44.176319176319176</v>
      </c>
    </row>
    <row r="109" spans="1:6" ht="75" outlineLevel="4" x14ac:dyDescent="0.2">
      <c r="A109" s="96" t="s">
        <v>159</v>
      </c>
      <c r="B109" s="95" t="s">
        <v>1289</v>
      </c>
      <c r="C109" s="97" t="s">
        <v>1288</v>
      </c>
      <c r="D109" s="93">
        <v>3729600</v>
      </c>
      <c r="E109" s="92">
        <v>1647600</v>
      </c>
      <c r="F109" s="82">
        <f>E109/D109*100</f>
        <v>44.176319176319176</v>
      </c>
    </row>
    <row r="110" spans="1:6" ht="30" outlineLevel="1" x14ac:dyDescent="0.2">
      <c r="A110" s="96" t="s">
        <v>159</v>
      </c>
      <c r="B110" s="95" t="s">
        <v>1287</v>
      </c>
      <c r="C110" s="94" t="s">
        <v>1286</v>
      </c>
      <c r="D110" s="93">
        <v>0</v>
      </c>
      <c r="E110" s="92">
        <v>-145911.62</v>
      </c>
      <c r="F110" s="82"/>
    </row>
    <row r="111" spans="1:6" ht="45" outlineLevel="3" x14ac:dyDescent="0.2">
      <c r="A111" s="91" t="s">
        <v>159</v>
      </c>
      <c r="B111" s="90" t="s">
        <v>1285</v>
      </c>
      <c r="C111" s="89" t="s">
        <v>1284</v>
      </c>
      <c r="D111" s="88">
        <v>0</v>
      </c>
      <c r="E111" s="87">
        <v>-145911.62</v>
      </c>
      <c r="F111" s="82"/>
    </row>
    <row r="112" spans="1:6" ht="15" x14ac:dyDescent="0.2">
      <c r="A112" s="86"/>
      <c r="B112" s="86"/>
      <c r="C112" s="85" t="s">
        <v>1283</v>
      </c>
      <c r="D112" s="84">
        <f>D66+D10</f>
        <v>565724601.29999995</v>
      </c>
      <c r="E112" s="83">
        <f>E66+E10</f>
        <v>108979402.68000001</v>
      </c>
      <c r="F112" s="82">
        <f>E112/D112*100</f>
        <v>19.263684561281604</v>
      </c>
    </row>
    <row r="113" spans="1:5" x14ac:dyDescent="0.2">
      <c r="A113" s="80"/>
      <c r="B113" s="80"/>
      <c r="C113" s="80"/>
      <c r="D113" s="81"/>
      <c r="E113" s="81"/>
    </row>
    <row r="114" spans="1:5" x14ac:dyDescent="0.2">
      <c r="A114" s="80"/>
      <c r="B114" s="80"/>
      <c r="C114" s="80"/>
    </row>
  </sheetData>
  <mergeCells count="5">
    <mergeCell ref="A6:F6"/>
    <mergeCell ref="A2:F2"/>
    <mergeCell ref="A1:F1"/>
    <mergeCell ref="A4:F4"/>
    <mergeCell ref="A5:F5"/>
  </mergeCells>
  <pageMargins left="0.78740157480314965" right="0.78740157480314965" top="1.1811023622047245" bottom="0.59055118110236227" header="0.51181102362204722" footer="0.51181102362204722"/>
  <pageSetup paperSize="9" scale="87"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50"/>
  <sheetViews>
    <sheetView showGridLines="0" workbookViewId="0">
      <selection activeCell="G3" sqref="G3"/>
    </sheetView>
  </sheetViews>
  <sheetFormatPr defaultRowHeight="12.75" customHeight="1" outlineLevelRow="1" x14ac:dyDescent="0.2"/>
  <cols>
    <col min="1" max="1" width="10.28515625" style="11" customWidth="1"/>
    <col min="2" max="2" width="62.85546875" style="11" customWidth="1"/>
    <col min="3" max="3" width="4.5703125" style="11" customWidth="1"/>
    <col min="4" max="4" width="5.140625" style="11" customWidth="1"/>
    <col min="5" max="5" width="18.42578125" style="11" customWidth="1"/>
    <col min="6" max="6" width="17.140625" style="11" customWidth="1"/>
    <col min="7" max="7" width="13.7109375" style="11" customWidth="1"/>
    <col min="8" max="10" width="9.140625" customWidth="1"/>
  </cols>
  <sheetData>
    <row r="1" spans="1:10" ht="15" x14ac:dyDescent="0.2">
      <c r="A1" s="5"/>
      <c r="B1" s="5"/>
      <c r="C1" s="5"/>
      <c r="D1" s="5"/>
      <c r="E1" s="5"/>
      <c r="F1" s="5"/>
      <c r="G1" s="6" t="s">
        <v>86</v>
      </c>
      <c r="H1" s="1"/>
      <c r="I1" s="1"/>
      <c r="J1" s="1"/>
    </row>
    <row r="2" spans="1:10" ht="15" x14ac:dyDescent="0.2">
      <c r="A2" s="5"/>
      <c r="B2" s="5"/>
      <c r="C2" s="5"/>
      <c r="D2" s="5"/>
      <c r="E2" s="5"/>
      <c r="F2" s="5"/>
      <c r="G2" s="6" t="s">
        <v>87</v>
      </c>
      <c r="H2" s="1"/>
      <c r="I2" s="1"/>
      <c r="J2" s="1"/>
    </row>
    <row r="3" spans="1:10" ht="15" x14ac:dyDescent="0.2">
      <c r="A3" s="5"/>
      <c r="B3" s="5"/>
      <c r="C3" s="5"/>
      <c r="D3" s="5"/>
      <c r="E3" s="5"/>
      <c r="F3" s="5"/>
      <c r="G3" s="74" t="s">
        <v>1282</v>
      </c>
      <c r="H3" s="1"/>
      <c r="I3" s="1"/>
      <c r="J3" s="1"/>
    </row>
    <row r="4" spans="1:10" ht="15" x14ac:dyDescent="0.2">
      <c r="A4" s="5"/>
      <c r="B4" s="5"/>
      <c r="C4" s="5"/>
      <c r="D4" s="5"/>
      <c r="E4" s="5"/>
      <c r="F4" s="5"/>
      <c r="G4" s="5"/>
      <c r="H4" s="1"/>
      <c r="I4" s="1"/>
      <c r="J4" s="1"/>
    </row>
    <row r="5" spans="1:10" ht="28.5" customHeight="1" x14ac:dyDescent="0.2">
      <c r="A5" s="76" t="s">
        <v>85</v>
      </c>
      <c r="B5" s="76"/>
      <c r="C5" s="76"/>
      <c r="D5" s="76"/>
      <c r="E5" s="76"/>
      <c r="F5" s="76"/>
      <c r="G5" s="76"/>
      <c r="H5" s="3"/>
      <c r="I5" s="2"/>
      <c r="J5" s="2"/>
    </row>
    <row r="6" spans="1:10" ht="15" x14ac:dyDescent="0.2">
      <c r="A6" s="5"/>
      <c r="B6" s="5"/>
      <c r="C6" s="5"/>
      <c r="D6" s="5"/>
      <c r="E6" s="5"/>
      <c r="F6" s="5"/>
      <c r="G6" s="5"/>
      <c r="H6" s="1"/>
      <c r="I6" s="1"/>
      <c r="J6" s="1"/>
    </row>
    <row r="7" spans="1:10" ht="15" x14ac:dyDescent="0.2">
      <c r="A7" s="7" t="s">
        <v>0</v>
      </c>
      <c r="B7" s="7"/>
      <c r="C7" s="7"/>
      <c r="D7" s="7"/>
      <c r="E7" s="7"/>
      <c r="F7" s="7"/>
      <c r="G7" s="7"/>
      <c r="H7" s="4"/>
      <c r="I7" s="1"/>
      <c r="J7" s="1"/>
    </row>
    <row r="8" spans="1:10" ht="47.25" customHeight="1" x14ac:dyDescent="0.2">
      <c r="A8" s="12" t="s">
        <v>88</v>
      </c>
      <c r="B8" s="12" t="s">
        <v>89</v>
      </c>
      <c r="C8" s="13" t="s">
        <v>1</v>
      </c>
      <c r="D8" s="13" t="s">
        <v>2</v>
      </c>
      <c r="E8" s="12" t="s">
        <v>90</v>
      </c>
      <c r="F8" s="12" t="s">
        <v>91</v>
      </c>
      <c r="G8" s="22" t="s">
        <v>92</v>
      </c>
    </row>
    <row r="9" spans="1:10" ht="15" x14ac:dyDescent="0.2">
      <c r="A9" s="18" t="s">
        <v>3</v>
      </c>
      <c r="B9" s="19" t="s">
        <v>1255</v>
      </c>
      <c r="C9" s="19" t="s">
        <v>4</v>
      </c>
      <c r="D9" s="19" t="s">
        <v>1256</v>
      </c>
      <c r="E9" s="20">
        <v>39462400</v>
      </c>
      <c r="F9" s="20">
        <v>8215148.8600000003</v>
      </c>
      <c r="G9" s="21">
        <f>F9/E9*100</f>
        <v>20.81766152084009</v>
      </c>
    </row>
    <row r="10" spans="1:10" ht="30" outlineLevel="1" x14ac:dyDescent="0.2">
      <c r="A10" s="8" t="s">
        <v>5</v>
      </c>
      <c r="B10" s="9" t="s">
        <v>7</v>
      </c>
      <c r="C10" s="9" t="s">
        <v>4</v>
      </c>
      <c r="D10" s="9" t="s">
        <v>6</v>
      </c>
      <c r="E10" s="10">
        <v>987800</v>
      </c>
      <c r="F10" s="10">
        <v>242011.2</v>
      </c>
      <c r="G10" s="14">
        <f t="shared" ref="G10:G50" si="0">F10/E10*100</f>
        <v>24.50002024701357</v>
      </c>
    </row>
    <row r="11" spans="1:10" ht="45" outlineLevel="1" x14ac:dyDescent="0.2">
      <c r="A11" s="8" t="s">
        <v>8</v>
      </c>
      <c r="B11" s="9" t="s">
        <v>10</v>
      </c>
      <c r="C11" s="9" t="s">
        <v>4</v>
      </c>
      <c r="D11" s="9" t="s">
        <v>9</v>
      </c>
      <c r="E11" s="10">
        <v>3646500</v>
      </c>
      <c r="F11" s="10">
        <v>881363.04</v>
      </c>
      <c r="G11" s="14">
        <f t="shared" si="0"/>
        <v>24.170109419991771</v>
      </c>
    </row>
    <row r="12" spans="1:10" ht="60" outlineLevel="1" x14ac:dyDescent="0.2">
      <c r="A12" s="8" t="s">
        <v>11</v>
      </c>
      <c r="B12" s="9" t="s">
        <v>13</v>
      </c>
      <c r="C12" s="9" t="s">
        <v>4</v>
      </c>
      <c r="D12" s="9" t="s">
        <v>12</v>
      </c>
      <c r="E12" s="10">
        <v>19069100</v>
      </c>
      <c r="F12" s="10">
        <v>3723368.54</v>
      </c>
      <c r="G12" s="14">
        <f t="shared" si="0"/>
        <v>19.525664766559515</v>
      </c>
    </row>
    <row r="13" spans="1:10" ht="45" outlineLevel="1" x14ac:dyDescent="0.2">
      <c r="A13" s="8" t="s">
        <v>14</v>
      </c>
      <c r="B13" s="9" t="s">
        <v>16</v>
      </c>
      <c r="C13" s="9" t="s">
        <v>4</v>
      </c>
      <c r="D13" s="9" t="s">
        <v>15</v>
      </c>
      <c r="E13" s="10">
        <v>5638500</v>
      </c>
      <c r="F13" s="10">
        <v>1483337.45</v>
      </c>
      <c r="G13" s="14">
        <f t="shared" si="0"/>
        <v>26.307306021104903</v>
      </c>
    </row>
    <row r="14" spans="1:10" ht="15" outlineLevel="1" x14ac:dyDescent="0.2">
      <c r="A14" s="8" t="s">
        <v>17</v>
      </c>
      <c r="B14" s="9" t="s">
        <v>19</v>
      </c>
      <c r="C14" s="9" t="s">
        <v>4</v>
      </c>
      <c r="D14" s="9" t="s">
        <v>18</v>
      </c>
      <c r="E14" s="10">
        <v>100000</v>
      </c>
      <c r="F14" s="10">
        <v>0</v>
      </c>
      <c r="G14" s="14">
        <f t="shared" si="0"/>
        <v>0</v>
      </c>
    </row>
    <row r="15" spans="1:10" ht="15" outlineLevel="1" x14ac:dyDescent="0.2">
      <c r="A15" s="8" t="s">
        <v>20</v>
      </c>
      <c r="B15" s="9" t="s">
        <v>22</v>
      </c>
      <c r="C15" s="9" t="s">
        <v>4</v>
      </c>
      <c r="D15" s="9" t="s">
        <v>21</v>
      </c>
      <c r="E15" s="10">
        <v>10020500</v>
      </c>
      <c r="F15" s="10">
        <v>1885068.63</v>
      </c>
      <c r="G15" s="14">
        <f t="shared" si="0"/>
        <v>18.812121451025394</v>
      </c>
    </row>
    <row r="16" spans="1:10" ht="15" x14ac:dyDescent="0.2">
      <c r="A16" s="8" t="s">
        <v>23</v>
      </c>
      <c r="B16" s="9" t="s">
        <v>1248</v>
      </c>
      <c r="C16" s="9" t="s">
        <v>6</v>
      </c>
      <c r="D16" s="9" t="s">
        <v>1256</v>
      </c>
      <c r="E16" s="10">
        <v>1472500</v>
      </c>
      <c r="F16" s="10">
        <v>368124</v>
      </c>
      <c r="G16" s="14">
        <f t="shared" si="0"/>
        <v>24.999932088285227</v>
      </c>
    </row>
    <row r="17" spans="1:7" ht="15" outlineLevel="1" x14ac:dyDescent="0.2">
      <c r="A17" s="8" t="s">
        <v>24</v>
      </c>
      <c r="B17" s="9" t="s">
        <v>25</v>
      </c>
      <c r="C17" s="9" t="s">
        <v>6</v>
      </c>
      <c r="D17" s="9" t="s">
        <v>9</v>
      </c>
      <c r="E17" s="10">
        <v>1472500</v>
      </c>
      <c r="F17" s="10">
        <v>368124</v>
      </c>
      <c r="G17" s="14">
        <f t="shared" si="0"/>
        <v>24.999932088285227</v>
      </c>
    </row>
    <row r="18" spans="1:7" ht="30" x14ac:dyDescent="0.2">
      <c r="A18" s="8" t="s">
        <v>26</v>
      </c>
      <c r="B18" s="9" t="s">
        <v>1244</v>
      </c>
      <c r="C18" s="9" t="s">
        <v>9</v>
      </c>
      <c r="D18" s="9" t="s">
        <v>1256</v>
      </c>
      <c r="E18" s="10">
        <v>1366700</v>
      </c>
      <c r="F18" s="10">
        <v>366700</v>
      </c>
      <c r="G18" s="14">
        <f t="shared" si="0"/>
        <v>26.831052901148748</v>
      </c>
    </row>
    <row r="19" spans="1:7" ht="45" outlineLevel="1" x14ac:dyDescent="0.2">
      <c r="A19" s="8" t="s">
        <v>18</v>
      </c>
      <c r="B19" s="9" t="s">
        <v>28</v>
      </c>
      <c r="C19" s="9" t="s">
        <v>9</v>
      </c>
      <c r="D19" s="9" t="s">
        <v>27</v>
      </c>
      <c r="E19" s="10">
        <v>1000000</v>
      </c>
      <c r="F19" s="10">
        <v>0</v>
      </c>
      <c r="G19" s="14">
        <f t="shared" si="0"/>
        <v>0</v>
      </c>
    </row>
    <row r="20" spans="1:7" ht="15" outlineLevel="1" x14ac:dyDescent="0.2">
      <c r="A20" s="8" t="s">
        <v>29</v>
      </c>
      <c r="B20" s="9" t="s">
        <v>30</v>
      </c>
      <c r="C20" s="9" t="s">
        <v>9</v>
      </c>
      <c r="D20" s="9" t="s">
        <v>26</v>
      </c>
      <c r="E20" s="10">
        <v>366700</v>
      </c>
      <c r="F20" s="10">
        <v>366700</v>
      </c>
      <c r="G20" s="14">
        <f t="shared" si="0"/>
        <v>100</v>
      </c>
    </row>
    <row r="21" spans="1:7" ht="15" x14ac:dyDescent="0.2">
      <c r="A21" s="8" t="s">
        <v>21</v>
      </c>
      <c r="B21" s="9" t="s">
        <v>1238</v>
      </c>
      <c r="C21" s="9" t="s">
        <v>12</v>
      </c>
      <c r="D21" s="9" t="s">
        <v>1256</v>
      </c>
      <c r="E21" s="10">
        <v>33029629.280000001</v>
      </c>
      <c r="F21" s="10">
        <v>543576.4</v>
      </c>
      <c r="G21" s="14">
        <f t="shared" si="0"/>
        <v>1.645723587727776</v>
      </c>
    </row>
    <row r="22" spans="1:7" ht="15" outlineLevel="1" x14ac:dyDescent="0.2">
      <c r="A22" s="8" t="s">
        <v>31</v>
      </c>
      <c r="B22" s="9" t="s">
        <v>33</v>
      </c>
      <c r="C22" s="9" t="s">
        <v>12</v>
      </c>
      <c r="D22" s="9" t="s">
        <v>32</v>
      </c>
      <c r="E22" s="10">
        <v>2412529.2799999998</v>
      </c>
      <c r="F22" s="10">
        <v>435208</v>
      </c>
      <c r="G22" s="14">
        <f t="shared" si="0"/>
        <v>18.039490903090719</v>
      </c>
    </row>
    <row r="23" spans="1:7" ht="15" outlineLevel="1" x14ac:dyDescent="0.2">
      <c r="A23" s="8" t="s">
        <v>34</v>
      </c>
      <c r="B23" s="9" t="s">
        <v>36</v>
      </c>
      <c r="C23" s="9" t="s">
        <v>12</v>
      </c>
      <c r="D23" s="9" t="s">
        <v>35</v>
      </c>
      <c r="E23" s="10">
        <v>16687200</v>
      </c>
      <c r="F23" s="10">
        <v>62118.400000000001</v>
      </c>
      <c r="G23" s="14">
        <f t="shared" si="0"/>
        <v>0.37225178579989454</v>
      </c>
    </row>
    <row r="24" spans="1:7" ht="15" outlineLevel="1" x14ac:dyDescent="0.2">
      <c r="A24" s="8" t="s">
        <v>37</v>
      </c>
      <c r="B24" s="9" t="s">
        <v>38</v>
      </c>
      <c r="C24" s="9" t="s">
        <v>12</v>
      </c>
      <c r="D24" s="9" t="s">
        <v>27</v>
      </c>
      <c r="E24" s="10">
        <v>13218700</v>
      </c>
      <c r="F24" s="10">
        <v>0</v>
      </c>
      <c r="G24" s="14">
        <f t="shared" si="0"/>
        <v>0</v>
      </c>
    </row>
    <row r="25" spans="1:7" ht="15" outlineLevel="1" x14ac:dyDescent="0.2">
      <c r="A25" s="8" t="s">
        <v>39</v>
      </c>
      <c r="B25" s="9" t="s">
        <v>40</v>
      </c>
      <c r="C25" s="9" t="s">
        <v>12</v>
      </c>
      <c r="D25" s="9" t="s">
        <v>29</v>
      </c>
      <c r="E25" s="10">
        <v>711200</v>
      </c>
      <c r="F25" s="10">
        <v>46250</v>
      </c>
      <c r="G25" s="14">
        <f t="shared" si="0"/>
        <v>6.5030933633295831</v>
      </c>
    </row>
    <row r="26" spans="1:7" ht="15" x14ac:dyDescent="0.2">
      <c r="A26" s="8" t="s">
        <v>41</v>
      </c>
      <c r="B26" s="9" t="s">
        <v>1228</v>
      </c>
      <c r="C26" s="9" t="s">
        <v>32</v>
      </c>
      <c r="D26" s="9" t="s">
        <v>1256</v>
      </c>
      <c r="E26" s="10">
        <v>36575972.020000003</v>
      </c>
      <c r="F26" s="10">
        <v>2692201.43</v>
      </c>
      <c r="G26" s="14">
        <f t="shared" si="0"/>
        <v>7.3605738448396814</v>
      </c>
    </row>
    <row r="27" spans="1:7" ht="15" outlineLevel="1" x14ac:dyDescent="0.2">
      <c r="A27" s="8" t="s">
        <v>42</v>
      </c>
      <c r="B27" s="9" t="s">
        <v>43</v>
      </c>
      <c r="C27" s="9" t="s">
        <v>32</v>
      </c>
      <c r="D27" s="9" t="s">
        <v>4</v>
      </c>
      <c r="E27" s="10">
        <v>1634172.02</v>
      </c>
      <c r="F27" s="10">
        <v>0</v>
      </c>
      <c r="G27" s="14">
        <f t="shared" si="0"/>
        <v>0</v>
      </c>
    </row>
    <row r="28" spans="1:7" ht="15" outlineLevel="1" x14ac:dyDescent="0.2">
      <c r="A28" s="8" t="s">
        <v>44</v>
      </c>
      <c r="B28" s="9" t="s">
        <v>45</v>
      </c>
      <c r="C28" s="9" t="s">
        <v>32</v>
      </c>
      <c r="D28" s="9" t="s">
        <v>6</v>
      </c>
      <c r="E28" s="10">
        <v>27564300</v>
      </c>
      <c r="F28" s="10">
        <v>1500000</v>
      </c>
      <c r="G28" s="14">
        <f t="shared" si="0"/>
        <v>5.4418214864879566</v>
      </c>
    </row>
    <row r="29" spans="1:7" ht="15" outlineLevel="1" x14ac:dyDescent="0.2">
      <c r="A29" s="8" t="s">
        <v>46</v>
      </c>
      <c r="B29" s="9" t="s">
        <v>47</v>
      </c>
      <c r="C29" s="9" t="s">
        <v>32</v>
      </c>
      <c r="D29" s="9" t="s">
        <v>9</v>
      </c>
      <c r="E29" s="10">
        <v>320000</v>
      </c>
      <c r="F29" s="10">
        <v>0</v>
      </c>
      <c r="G29" s="14">
        <f t="shared" si="0"/>
        <v>0</v>
      </c>
    </row>
    <row r="30" spans="1:7" ht="30" outlineLevel="1" x14ac:dyDescent="0.2">
      <c r="A30" s="8" t="s">
        <v>48</v>
      </c>
      <c r="B30" s="9" t="s">
        <v>49</v>
      </c>
      <c r="C30" s="9" t="s">
        <v>32</v>
      </c>
      <c r="D30" s="9" t="s">
        <v>32</v>
      </c>
      <c r="E30" s="10">
        <v>7057500</v>
      </c>
      <c r="F30" s="10">
        <v>1192201.43</v>
      </c>
      <c r="G30" s="14">
        <f t="shared" si="0"/>
        <v>16.892687637265318</v>
      </c>
    </row>
    <row r="31" spans="1:7" ht="15" x14ac:dyDescent="0.2">
      <c r="A31" s="8" t="s">
        <v>50</v>
      </c>
      <c r="B31" s="9" t="s">
        <v>1226</v>
      </c>
      <c r="C31" s="9" t="s">
        <v>51</v>
      </c>
      <c r="D31" s="9" t="s">
        <v>1256</v>
      </c>
      <c r="E31" s="10">
        <v>343624999.26999998</v>
      </c>
      <c r="F31" s="10">
        <v>66013601.420000002</v>
      </c>
      <c r="G31" s="14">
        <f t="shared" si="0"/>
        <v>19.210942614838817</v>
      </c>
    </row>
    <row r="32" spans="1:7" ht="15" outlineLevel="1" x14ac:dyDescent="0.2">
      <c r="A32" s="8" t="s">
        <v>52</v>
      </c>
      <c r="B32" s="9" t="s">
        <v>53</v>
      </c>
      <c r="C32" s="9" t="s">
        <v>51</v>
      </c>
      <c r="D32" s="9" t="s">
        <v>4</v>
      </c>
      <c r="E32" s="10">
        <v>103605000</v>
      </c>
      <c r="F32" s="10">
        <v>19096589.07</v>
      </c>
      <c r="G32" s="14">
        <f t="shared" si="0"/>
        <v>18.432111452149993</v>
      </c>
    </row>
    <row r="33" spans="1:7" ht="15" outlineLevel="1" x14ac:dyDescent="0.2">
      <c r="A33" s="8" t="s">
        <v>54</v>
      </c>
      <c r="B33" s="9" t="s">
        <v>55</v>
      </c>
      <c r="C33" s="9" t="s">
        <v>51</v>
      </c>
      <c r="D33" s="9" t="s">
        <v>6</v>
      </c>
      <c r="E33" s="10">
        <v>204758000</v>
      </c>
      <c r="F33" s="10">
        <v>40476388.390000001</v>
      </c>
      <c r="G33" s="14">
        <f t="shared" si="0"/>
        <v>19.76791548559763</v>
      </c>
    </row>
    <row r="34" spans="1:7" ht="15" outlineLevel="1" x14ac:dyDescent="0.2">
      <c r="A34" s="8" t="s">
        <v>56</v>
      </c>
      <c r="B34" s="9" t="s">
        <v>57</v>
      </c>
      <c r="C34" s="9" t="s">
        <v>51</v>
      </c>
      <c r="D34" s="9" t="s">
        <v>9</v>
      </c>
      <c r="E34" s="10">
        <v>13651847.630000001</v>
      </c>
      <c r="F34" s="10">
        <v>2964743.87</v>
      </c>
      <c r="G34" s="14">
        <f t="shared" si="0"/>
        <v>21.716795779971651</v>
      </c>
    </row>
    <row r="35" spans="1:7" ht="15" outlineLevel="1" x14ac:dyDescent="0.2">
      <c r="A35" s="8" t="s">
        <v>58</v>
      </c>
      <c r="B35" s="9" t="s">
        <v>59</v>
      </c>
      <c r="C35" s="9" t="s">
        <v>51</v>
      </c>
      <c r="D35" s="9" t="s">
        <v>51</v>
      </c>
      <c r="E35" s="10">
        <v>5600851.6399999997</v>
      </c>
      <c r="F35" s="10">
        <v>476020</v>
      </c>
      <c r="G35" s="14">
        <f t="shared" si="0"/>
        <v>8.4990646172516726</v>
      </c>
    </row>
    <row r="36" spans="1:7" ht="15" outlineLevel="1" x14ac:dyDescent="0.2">
      <c r="A36" s="8" t="s">
        <v>60</v>
      </c>
      <c r="B36" s="9" t="s">
        <v>61</v>
      </c>
      <c r="C36" s="9" t="s">
        <v>51</v>
      </c>
      <c r="D36" s="9" t="s">
        <v>27</v>
      </c>
      <c r="E36" s="10">
        <v>16009300</v>
      </c>
      <c r="F36" s="10">
        <v>2999860.09</v>
      </c>
      <c r="G36" s="14">
        <f t="shared" si="0"/>
        <v>18.738233964008419</v>
      </c>
    </row>
    <row r="37" spans="1:7" ht="15" x14ac:dyDescent="0.2">
      <c r="A37" s="8" t="s">
        <v>62</v>
      </c>
      <c r="B37" s="9" t="s">
        <v>1218</v>
      </c>
      <c r="C37" s="9" t="s">
        <v>35</v>
      </c>
      <c r="D37" s="9" t="s">
        <v>1256</v>
      </c>
      <c r="E37" s="10">
        <v>40408342.310000002</v>
      </c>
      <c r="F37" s="10">
        <v>9829084.1899999995</v>
      </c>
      <c r="G37" s="14">
        <f t="shared" si="0"/>
        <v>24.324393499229387</v>
      </c>
    </row>
    <row r="38" spans="1:7" ht="15" outlineLevel="1" x14ac:dyDescent="0.2">
      <c r="A38" s="8" t="s">
        <v>63</v>
      </c>
      <c r="B38" s="9" t="s">
        <v>64</v>
      </c>
      <c r="C38" s="9" t="s">
        <v>35</v>
      </c>
      <c r="D38" s="9" t="s">
        <v>4</v>
      </c>
      <c r="E38" s="10">
        <v>40408342.310000002</v>
      </c>
      <c r="F38" s="10">
        <v>9829084.1899999995</v>
      </c>
      <c r="G38" s="14">
        <f t="shared" si="0"/>
        <v>24.324393499229387</v>
      </c>
    </row>
    <row r="39" spans="1:7" ht="15" x14ac:dyDescent="0.2">
      <c r="A39" s="8" t="s">
        <v>65</v>
      </c>
      <c r="B39" s="9" t="s">
        <v>1198</v>
      </c>
      <c r="C39" s="9" t="s">
        <v>26</v>
      </c>
      <c r="D39" s="9" t="s">
        <v>1256</v>
      </c>
      <c r="E39" s="10">
        <v>35870700</v>
      </c>
      <c r="F39" s="10">
        <v>6909002.9199999999</v>
      </c>
      <c r="G39" s="14">
        <f t="shared" si="0"/>
        <v>19.260853342700308</v>
      </c>
    </row>
    <row r="40" spans="1:7" ht="15" outlineLevel="1" x14ac:dyDescent="0.2">
      <c r="A40" s="8" t="s">
        <v>66</v>
      </c>
      <c r="B40" s="9" t="s">
        <v>67</v>
      </c>
      <c r="C40" s="9" t="s">
        <v>26</v>
      </c>
      <c r="D40" s="9" t="s">
        <v>4</v>
      </c>
      <c r="E40" s="10">
        <v>638400</v>
      </c>
      <c r="F40" s="10">
        <v>147618.07</v>
      </c>
      <c r="G40" s="14">
        <f t="shared" si="0"/>
        <v>23.123131265664163</v>
      </c>
    </row>
    <row r="41" spans="1:7" ht="15" outlineLevel="1" x14ac:dyDescent="0.2">
      <c r="A41" s="8" t="s">
        <v>68</v>
      </c>
      <c r="B41" s="9" t="s">
        <v>69</v>
      </c>
      <c r="C41" s="9" t="s">
        <v>26</v>
      </c>
      <c r="D41" s="9" t="s">
        <v>6</v>
      </c>
      <c r="E41" s="10">
        <v>16137200</v>
      </c>
      <c r="F41" s="10">
        <v>3993000</v>
      </c>
      <c r="G41" s="14">
        <f t="shared" si="0"/>
        <v>24.744069603152962</v>
      </c>
    </row>
    <row r="42" spans="1:7" ht="15" outlineLevel="1" x14ac:dyDescent="0.2">
      <c r="A42" s="8" t="s">
        <v>70</v>
      </c>
      <c r="B42" s="9" t="s">
        <v>71</v>
      </c>
      <c r="C42" s="9" t="s">
        <v>26</v>
      </c>
      <c r="D42" s="9" t="s">
        <v>9</v>
      </c>
      <c r="E42" s="10">
        <v>10029200</v>
      </c>
      <c r="F42" s="10">
        <v>1435754.45</v>
      </c>
      <c r="G42" s="14">
        <f t="shared" si="0"/>
        <v>14.315742531807125</v>
      </c>
    </row>
    <row r="43" spans="1:7" ht="15" outlineLevel="1" x14ac:dyDescent="0.2">
      <c r="A43" s="8" t="s">
        <v>72</v>
      </c>
      <c r="B43" s="9" t="s">
        <v>73</v>
      </c>
      <c r="C43" s="9" t="s">
        <v>26</v>
      </c>
      <c r="D43" s="9" t="s">
        <v>12</v>
      </c>
      <c r="E43" s="10">
        <v>3579900</v>
      </c>
      <c r="F43" s="10">
        <v>66849.210000000006</v>
      </c>
      <c r="G43" s="14">
        <f t="shared" si="0"/>
        <v>1.8673485292885279</v>
      </c>
    </row>
    <row r="44" spans="1:7" ht="15" outlineLevel="1" x14ac:dyDescent="0.2">
      <c r="A44" s="8" t="s">
        <v>74</v>
      </c>
      <c r="B44" s="9" t="s">
        <v>75</v>
      </c>
      <c r="C44" s="9" t="s">
        <v>26</v>
      </c>
      <c r="D44" s="9" t="s">
        <v>15</v>
      </c>
      <c r="E44" s="10">
        <v>5486000</v>
      </c>
      <c r="F44" s="10">
        <v>1265781.19</v>
      </c>
      <c r="G44" s="14">
        <f t="shared" si="0"/>
        <v>23.072934560699963</v>
      </c>
    </row>
    <row r="45" spans="1:7" ht="15" x14ac:dyDescent="0.2">
      <c r="A45" s="8" t="s">
        <v>76</v>
      </c>
      <c r="B45" s="9" t="s">
        <v>1196</v>
      </c>
      <c r="C45" s="9" t="s">
        <v>18</v>
      </c>
      <c r="D45" s="9" t="s">
        <v>1256</v>
      </c>
      <c r="E45" s="10">
        <v>3956058.42</v>
      </c>
      <c r="F45" s="10">
        <v>692878.42</v>
      </c>
      <c r="G45" s="14">
        <f t="shared" si="0"/>
        <v>17.514362692348715</v>
      </c>
    </row>
    <row r="46" spans="1:7" ht="15" outlineLevel="1" x14ac:dyDescent="0.2">
      <c r="A46" s="8" t="s">
        <v>77</v>
      </c>
      <c r="B46" s="9" t="s">
        <v>78</v>
      </c>
      <c r="C46" s="9" t="s">
        <v>18</v>
      </c>
      <c r="D46" s="9" t="s">
        <v>6</v>
      </c>
      <c r="E46" s="10">
        <v>3956058.42</v>
      </c>
      <c r="F46" s="10">
        <v>692878.42</v>
      </c>
      <c r="G46" s="14">
        <f t="shared" si="0"/>
        <v>17.514362692348715</v>
      </c>
    </row>
    <row r="47" spans="1:7" ht="45" x14ac:dyDescent="0.2">
      <c r="A47" s="8" t="s">
        <v>79</v>
      </c>
      <c r="B47" s="9" t="s">
        <v>1184</v>
      </c>
      <c r="C47" s="9" t="s">
        <v>31</v>
      </c>
      <c r="D47" s="9" t="s">
        <v>1256</v>
      </c>
      <c r="E47" s="10">
        <v>34722700</v>
      </c>
      <c r="F47" s="10">
        <v>9250025</v>
      </c>
      <c r="G47" s="14">
        <f t="shared" si="0"/>
        <v>26.639705437653177</v>
      </c>
    </row>
    <row r="48" spans="1:7" ht="45" outlineLevel="1" x14ac:dyDescent="0.2">
      <c r="A48" s="8" t="s">
        <v>80</v>
      </c>
      <c r="B48" s="9" t="s">
        <v>81</v>
      </c>
      <c r="C48" s="9" t="s">
        <v>31</v>
      </c>
      <c r="D48" s="9" t="s">
        <v>4</v>
      </c>
      <c r="E48" s="10">
        <v>22113700</v>
      </c>
      <c r="F48" s="10">
        <v>5528375</v>
      </c>
      <c r="G48" s="14">
        <f t="shared" si="0"/>
        <v>24.999773895820237</v>
      </c>
    </row>
    <row r="49" spans="1:7" ht="15" outlineLevel="1" x14ac:dyDescent="0.2">
      <c r="A49" s="8" t="s">
        <v>82</v>
      </c>
      <c r="B49" s="9" t="s">
        <v>83</v>
      </c>
      <c r="C49" s="9" t="s">
        <v>31</v>
      </c>
      <c r="D49" s="9" t="s">
        <v>9</v>
      </c>
      <c r="E49" s="10">
        <v>12609000</v>
      </c>
      <c r="F49" s="10">
        <v>3721650</v>
      </c>
      <c r="G49" s="14">
        <f t="shared" si="0"/>
        <v>29.515822031881989</v>
      </c>
    </row>
    <row r="50" spans="1:7" ht="15" x14ac:dyDescent="0.2">
      <c r="A50" s="15" t="s">
        <v>84</v>
      </c>
      <c r="B50" s="16"/>
      <c r="C50" s="16"/>
      <c r="D50" s="16"/>
      <c r="E50" s="17">
        <v>570490001.29999995</v>
      </c>
      <c r="F50" s="17">
        <v>104880342.64</v>
      </c>
      <c r="G50" s="14">
        <f t="shared" si="0"/>
        <v>18.384256060755611</v>
      </c>
    </row>
  </sheetData>
  <autoFilter ref="B8:D50"/>
  <mergeCells count="1">
    <mergeCell ref="A5:G5"/>
  </mergeCells>
  <pageMargins left="0.78740157480314965" right="0.78740157480314965" top="1.1811023622047245" bottom="0.59055118110236227" header="0.51181102362204722" footer="0.51181102362204722"/>
  <pageSetup paperSize="9" scale="99"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482"/>
  <sheetViews>
    <sheetView showGridLines="0" workbookViewId="0">
      <selection activeCell="K3" sqref="K3"/>
    </sheetView>
  </sheetViews>
  <sheetFormatPr defaultRowHeight="12.75" customHeight="1" outlineLevelRow="7" x14ac:dyDescent="0.2"/>
  <cols>
    <col min="1" max="1" width="6.7109375" style="11" customWidth="1"/>
    <col min="2" max="2" width="52.7109375" style="11" customWidth="1"/>
    <col min="3" max="3" width="7.85546875" style="11" customWidth="1"/>
    <col min="4" max="4" width="5.28515625" style="11" customWidth="1"/>
    <col min="5" max="5" width="9.140625" style="11" hidden="1" customWidth="1"/>
    <col min="6" max="6" width="5.28515625" style="11" customWidth="1"/>
    <col min="7" max="7" width="15.140625" style="11" customWidth="1"/>
    <col min="8" max="8" width="8.42578125" style="11" customWidth="1"/>
    <col min="9" max="9" width="18.5703125" style="11" customWidth="1"/>
    <col min="10" max="10" width="19.42578125" style="11" customWidth="1"/>
    <col min="11" max="11" width="8" style="11" customWidth="1"/>
  </cols>
  <sheetData>
    <row r="1" spans="1:11" ht="15" x14ac:dyDescent="0.2">
      <c r="A1" s="5"/>
      <c r="B1" s="5"/>
      <c r="C1" s="5"/>
      <c r="D1" s="5"/>
      <c r="E1" s="5"/>
      <c r="F1" s="5"/>
      <c r="G1" s="5"/>
      <c r="H1" s="5"/>
      <c r="I1" s="5"/>
      <c r="J1" s="5"/>
      <c r="K1" s="6" t="s">
        <v>939</v>
      </c>
    </row>
    <row r="2" spans="1:11" ht="15" x14ac:dyDescent="0.2">
      <c r="A2" s="5"/>
      <c r="B2" s="5"/>
      <c r="C2" s="5"/>
      <c r="D2" s="5"/>
      <c r="E2" s="5"/>
      <c r="F2" s="5"/>
      <c r="G2" s="5"/>
      <c r="H2" s="5"/>
      <c r="I2" s="5"/>
      <c r="J2" s="5"/>
      <c r="K2" s="6" t="s">
        <v>87</v>
      </c>
    </row>
    <row r="3" spans="1:11" ht="15" x14ac:dyDescent="0.2">
      <c r="A3" s="5"/>
      <c r="B3" s="5"/>
      <c r="C3" s="5"/>
      <c r="D3" s="5"/>
      <c r="E3" s="5"/>
      <c r="F3" s="5"/>
      <c r="G3" s="5"/>
      <c r="H3" s="5"/>
      <c r="I3" s="5"/>
      <c r="J3" s="5"/>
      <c r="K3" s="74" t="s">
        <v>1282</v>
      </c>
    </row>
    <row r="4" spans="1:11" ht="15" x14ac:dyDescent="0.2">
      <c r="A4" s="24"/>
      <c r="B4" s="25"/>
      <c r="C4" s="25"/>
      <c r="D4" s="25"/>
      <c r="E4" s="25"/>
      <c r="F4" s="25"/>
      <c r="G4" s="25"/>
      <c r="H4" s="25"/>
      <c r="I4" s="25"/>
      <c r="J4" s="25"/>
    </row>
    <row r="5" spans="1:11" ht="16.7" customHeight="1" x14ac:dyDescent="0.2">
      <c r="A5" s="77" t="s">
        <v>938</v>
      </c>
      <c r="B5" s="77"/>
      <c r="C5" s="77"/>
      <c r="D5" s="77"/>
      <c r="E5" s="77"/>
      <c r="F5" s="77"/>
      <c r="G5" s="77"/>
      <c r="H5" s="77"/>
      <c r="I5" s="77"/>
      <c r="J5" s="77"/>
      <c r="K5" s="77"/>
    </row>
    <row r="6" spans="1:11" ht="15" x14ac:dyDescent="0.2">
      <c r="A6" s="5"/>
      <c r="B6" s="5"/>
      <c r="C6" s="5"/>
      <c r="D6" s="5"/>
      <c r="E6" s="5"/>
      <c r="F6" s="5"/>
      <c r="G6" s="5"/>
      <c r="H6" s="5"/>
      <c r="I6" s="5"/>
      <c r="J6" s="5"/>
    </row>
    <row r="7" spans="1:11" ht="15" x14ac:dyDescent="0.2">
      <c r="A7" s="7" t="s">
        <v>0</v>
      </c>
      <c r="B7" s="7"/>
      <c r="C7" s="7"/>
      <c r="D7" s="7"/>
      <c r="E7" s="7"/>
      <c r="F7" s="7"/>
      <c r="G7" s="7"/>
      <c r="H7" s="7"/>
      <c r="I7" s="5"/>
      <c r="J7" s="5"/>
    </row>
    <row r="8" spans="1:11" ht="71.25" customHeight="1" x14ac:dyDescent="0.2">
      <c r="A8" s="13" t="s">
        <v>88</v>
      </c>
      <c r="B8" s="12" t="s">
        <v>940</v>
      </c>
      <c r="C8" s="12" t="s">
        <v>941</v>
      </c>
      <c r="D8" s="13" t="s">
        <v>1</v>
      </c>
      <c r="E8" s="12" t="s">
        <v>937</v>
      </c>
      <c r="F8" s="13" t="s">
        <v>2</v>
      </c>
      <c r="G8" s="12" t="s">
        <v>942</v>
      </c>
      <c r="H8" s="13" t="s">
        <v>943</v>
      </c>
      <c r="I8" s="12" t="s">
        <v>944</v>
      </c>
      <c r="J8" s="12" t="s">
        <v>91</v>
      </c>
      <c r="K8" s="26" t="s">
        <v>92</v>
      </c>
    </row>
    <row r="9" spans="1:11" ht="15" x14ac:dyDescent="0.2">
      <c r="A9" s="18" t="s">
        <v>3</v>
      </c>
      <c r="B9" s="19" t="s">
        <v>638</v>
      </c>
      <c r="C9" s="18" t="s">
        <v>610</v>
      </c>
      <c r="D9" s="19"/>
      <c r="E9" s="18"/>
      <c r="F9" s="19"/>
      <c r="G9" s="18"/>
      <c r="H9" s="18"/>
      <c r="I9" s="20">
        <v>107578279.28</v>
      </c>
      <c r="J9" s="20">
        <v>19373239.359999999</v>
      </c>
      <c r="K9" s="21">
        <f>J9/I9*100</f>
        <v>18.008504588157788</v>
      </c>
    </row>
    <row r="10" spans="1:11" ht="15" outlineLevel="1" x14ac:dyDescent="0.2">
      <c r="A10" s="8" t="s">
        <v>5</v>
      </c>
      <c r="B10" s="9" t="s">
        <v>1255</v>
      </c>
      <c r="C10" s="8" t="s">
        <v>610</v>
      </c>
      <c r="D10" s="9" t="s">
        <v>4</v>
      </c>
      <c r="E10" s="8"/>
      <c r="F10" s="9" t="s">
        <v>1256</v>
      </c>
      <c r="G10" s="8"/>
      <c r="H10" s="8"/>
      <c r="I10" s="10">
        <v>25921100</v>
      </c>
      <c r="J10" s="10">
        <v>5135038.43</v>
      </c>
      <c r="K10" s="14">
        <f t="shared" ref="K10:K68" si="0">J10/I10*100</f>
        <v>19.81026434063369</v>
      </c>
    </row>
    <row r="11" spans="1:11" ht="45" outlineLevel="2" x14ac:dyDescent="0.2">
      <c r="A11" s="8" t="s">
        <v>8</v>
      </c>
      <c r="B11" s="9" t="s">
        <v>7</v>
      </c>
      <c r="C11" s="8" t="s">
        <v>610</v>
      </c>
      <c r="D11" s="9" t="s">
        <v>4</v>
      </c>
      <c r="E11" s="8" t="s">
        <v>935</v>
      </c>
      <c r="F11" s="9" t="s">
        <v>6</v>
      </c>
      <c r="G11" s="8"/>
      <c r="H11" s="8"/>
      <c r="I11" s="10">
        <v>987800</v>
      </c>
      <c r="J11" s="10">
        <v>242011.2</v>
      </c>
      <c r="K11" s="14">
        <f t="shared" si="0"/>
        <v>24.50002024701357</v>
      </c>
    </row>
    <row r="12" spans="1:11" ht="30" outlineLevel="4" x14ac:dyDescent="0.2">
      <c r="A12" s="8" t="s">
        <v>11</v>
      </c>
      <c r="B12" s="9" t="s">
        <v>850</v>
      </c>
      <c r="C12" s="8" t="s">
        <v>610</v>
      </c>
      <c r="D12" s="9" t="s">
        <v>4</v>
      </c>
      <c r="E12" s="8" t="s">
        <v>935</v>
      </c>
      <c r="F12" s="9" t="s">
        <v>6</v>
      </c>
      <c r="G12" s="8" t="s">
        <v>851</v>
      </c>
      <c r="H12" s="8"/>
      <c r="I12" s="10">
        <v>987800</v>
      </c>
      <c r="J12" s="10">
        <v>242011.2</v>
      </c>
      <c r="K12" s="14">
        <f t="shared" si="0"/>
        <v>24.50002024701357</v>
      </c>
    </row>
    <row r="13" spans="1:11" ht="30" outlineLevel="5" x14ac:dyDescent="0.2">
      <c r="A13" s="8" t="s">
        <v>14</v>
      </c>
      <c r="B13" s="9" t="s">
        <v>847</v>
      </c>
      <c r="C13" s="8" t="s">
        <v>610</v>
      </c>
      <c r="D13" s="9" t="s">
        <v>4</v>
      </c>
      <c r="E13" s="8" t="s">
        <v>935</v>
      </c>
      <c r="F13" s="9" t="s">
        <v>6</v>
      </c>
      <c r="G13" s="8" t="s">
        <v>848</v>
      </c>
      <c r="H13" s="8"/>
      <c r="I13" s="10">
        <v>987800</v>
      </c>
      <c r="J13" s="10">
        <v>242011.2</v>
      </c>
      <c r="K13" s="14">
        <f t="shared" si="0"/>
        <v>24.50002024701357</v>
      </c>
    </row>
    <row r="14" spans="1:11" ht="45" outlineLevel="6" x14ac:dyDescent="0.2">
      <c r="A14" s="8" t="s">
        <v>17</v>
      </c>
      <c r="B14" s="9" t="s">
        <v>936</v>
      </c>
      <c r="C14" s="8" t="s">
        <v>610</v>
      </c>
      <c r="D14" s="9" t="s">
        <v>4</v>
      </c>
      <c r="E14" s="8" t="s">
        <v>935</v>
      </c>
      <c r="F14" s="9" t="s">
        <v>6</v>
      </c>
      <c r="G14" s="8" t="s">
        <v>934</v>
      </c>
      <c r="H14" s="8"/>
      <c r="I14" s="10">
        <v>987800</v>
      </c>
      <c r="J14" s="10">
        <v>242011.2</v>
      </c>
      <c r="K14" s="14">
        <f t="shared" si="0"/>
        <v>24.50002024701357</v>
      </c>
    </row>
    <row r="15" spans="1:11" ht="30" outlineLevel="7" x14ac:dyDescent="0.2">
      <c r="A15" s="8" t="s">
        <v>20</v>
      </c>
      <c r="B15" s="9" t="s">
        <v>279</v>
      </c>
      <c r="C15" s="8" t="s">
        <v>610</v>
      </c>
      <c r="D15" s="9" t="s">
        <v>4</v>
      </c>
      <c r="E15" s="8" t="s">
        <v>935</v>
      </c>
      <c r="F15" s="9" t="s">
        <v>6</v>
      </c>
      <c r="G15" s="8" t="s">
        <v>934</v>
      </c>
      <c r="H15" s="8" t="s">
        <v>280</v>
      </c>
      <c r="I15" s="10">
        <v>754800</v>
      </c>
      <c r="J15" s="10">
        <v>185876.26</v>
      </c>
      <c r="K15" s="14">
        <f t="shared" si="0"/>
        <v>24.625895601483837</v>
      </c>
    </row>
    <row r="16" spans="1:11" ht="45" outlineLevel="7" x14ac:dyDescent="0.2">
      <c r="A16" s="8" t="s">
        <v>23</v>
      </c>
      <c r="B16" s="9" t="s">
        <v>288</v>
      </c>
      <c r="C16" s="8" t="s">
        <v>610</v>
      </c>
      <c r="D16" s="9" t="s">
        <v>4</v>
      </c>
      <c r="E16" s="8" t="s">
        <v>935</v>
      </c>
      <c r="F16" s="9" t="s">
        <v>6</v>
      </c>
      <c r="G16" s="8" t="s">
        <v>934</v>
      </c>
      <c r="H16" s="8" t="s">
        <v>289</v>
      </c>
      <c r="I16" s="10">
        <v>5000</v>
      </c>
      <c r="J16" s="10">
        <v>0</v>
      </c>
      <c r="K16" s="14">
        <f t="shared" si="0"/>
        <v>0</v>
      </c>
    </row>
    <row r="17" spans="1:11" ht="60" outlineLevel="7" x14ac:dyDescent="0.2">
      <c r="A17" s="8" t="s">
        <v>24</v>
      </c>
      <c r="B17" s="9" t="s">
        <v>274</v>
      </c>
      <c r="C17" s="8" t="s">
        <v>610</v>
      </c>
      <c r="D17" s="9" t="s">
        <v>4</v>
      </c>
      <c r="E17" s="8" t="s">
        <v>935</v>
      </c>
      <c r="F17" s="9" t="s">
        <v>6</v>
      </c>
      <c r="G17" s="8" t="s">
        <v>934</v>
      </c>
      <c r="H17" s="8" t="s">
        <v>275</v>
      </c>
      <c r="I17" s="10">
        <v>228000</v>
      </c>
      <c r="J17" s="10">
        <v>56134.94</v>
      </c>
      <c r="K17" s="14">
        <f t="shared" si="0"/>
        <v>24.620587719298246</v>
      </c>
    </row>
    <row r="18" spans="1:11" ht="60" outlineLevel="2" x14ac:dyDescent="0.2">
      <c r="A18" s="8" t="s">
        <v>26</v>
      </c>
      <c r="B18" s="9" t="s">
        <v>13</v>
      </c>
      <c r="C18" s="8" t="s">
        <v>610</v>
      </c>
      <c r="D18" s="9" t="s">
        <v>4</v>
      </c>
      <c r="E18" s="8" t="s">
        <v>543</v>
      </c>
      <c r="F18" s="9" t="s">
        <v>12</v>
      </c>
      <c r="G18" s="8"/>
      <c r="H18" s="8"/>
      <c r="I18" s="10">
        <v>14543100</v>
      </c>
      <c r="J18" s="10">
        <v>2947648.68</v>
      </c>
      <c r="K18" s="14">
        <f t="shared" si="0"/>
        <v>20.268365616684203</v>
      </c>
    </row>
    <row r="19" spans="1:11" ht="30" outlineLevel="4" x14ac:dyDescent="0.2">
      <c r="A19" s="8" t="s">
        <v>18</v>
      </c>
      <c r="B19" s="9" t="s">
        <v>850</v>
      </c>
      <c r="C19" s="8" t="s">
        <v>610</v>
      </c>
      <c r="D19" s="9" t="s">
        <v>4</v>
      </c>
      <c r="E19" s="8" t="s">
        <v>543</v>
      </c>
      <c r="F19" s="9" t="s">
        <v>12</v>
      </c>
      <c r="G19" s="8" t="s">
        <v>851</v>
      </c>
      <c r="H19" s="8"/>
      <c r="I19" s="10">
        <v>14543100</v>
      </c>
      <c r="J19" s="10">
        <v>2947648.68</v>
      </c>
      <c r="K19" s="14">
        <f t="shared" si="0"/>
        <v>20.268365616684203</v>
      </c>
    </row>
    <row r="20" spans="1:11" ht="30" outlineLevel="5" x14ac:dyDescent="0.2">
      <c r="A20" s="8" t="s">
        <v>29</v>
      </c>
      <c r="B20" s="9" t="s">
        <v>847</v>
      </c>
      <c r="C20" s="8" t="s">
        <v>610</v>
      </c>
      <c r="D20" s="9" t="s">
        <v>4</v>
      </c>
      <c r="E20" s="8" t="s">
        <v>543</v>
      </c>
      <c r="F20" s="9" t="s">
        <v>12</v>
      </c>
      <c r="G20" s="8" t="s">
        <v>848</v>
      </c>
      <c r="H20" s="8"/>
      <c r="I20" s="10">
        <v>14543100</v>
      </c>
      <c r="J20" s="10">
        <v>2947648.68</v>
      </c>
      <c r="K20" s="14">
        <f t="shared" si="0"/>
        <v>20.268365616684203</v>
      </c>
    </row>
    <row r="21" spans="1:11" ht="135" outlineLevel="6" x14ac:dyDescent="0.2">
      <c r="A21" s="8" t="s">
        <v>21</v>
      </c>
      <c r="B21" s="23" t="s">
        <v>933</v>
      </c>
      <c r="C21" s="8" t="s">
        <v>610</v>
      </c>
      <c r="D21" s="9" t="s">
        <v>4</v>
      </c>
      <c r="E21" s="8" t="s">
        <v>543</v>
      </c>
      <c r="F21" s="9" t="s">
        <v>12</v>
      </c>
      <c r="G21" s="8" t="s">
        <v>932</v>
      </c>
      <c r="H21" s="8"/>
      <c r="I21" s="10">
        <v>31100</v>
      </c>
      <c r="J21" s="10">
        <v>0</v>
      </c>
      <c r="K21" s="14">
        <f t="shared" si="0"/>
        <v>0</v>
      </c>
    </row>
    <row r="22" spans="1:11" ht="30" outlineLevel="7" x14ac:dyDescent="0.2">
      <c r="A22" s="8" t="s">
        <v>31</v>
      </c>
      <c r="B22" s="9" t="s">
        <v>279</v>
      </c>
      <c r="C22" s="8" t="s">
        <v>610</v>
      </c>
      <c r="D22" s="9" t="s">
        <v>4</v>
      </c>
      <c r="E22" s="8" t="s">
        <v>543</v>
      </c>
      <c r="F22" s="9" t="s">
        <v>12</v>
      </c>
      <c r="G22" s="8" t="s">
        <v>932</v>
      </c>
      <c r="H22" s="8" t="s">
        <v>280</v>
      </c>
      <c r="I22" s="10">
        <v>21904</v>
      </c>
      <c r="J22" s="10">
        <v>0</v>
      </c>
      <c r="K22" s="14">
        <f t="shared" si="0"/>
        <v>0</v>
      </c>
    </row>
    <row r="23" spans="1:11" ht="60" outlineLevel="7" x14ac:dyDescent="0.2">
      <c r="A23" s="8" t="s">
        <v>34</v>
      </c>
      <c r="B23" s="9" t="s">
        <v>274</v>
      </c>
      <c r="C23" s="8" t="s">
        <v>610</v>
      </c>
      <c r="D23" s="9" t="s">
        <v>4</v>
      </c>
      <c r="E23" s="8" t="s">
        <v>543</v>
      </c>
      <c r="F23" s="9" t="s">
        <v>12</v>
      </c>
      <c r="G23" s="8" t="s">
        <v>932</v>
      </c>
      <c r="H23" s="8" t="s">
        <v>275</v>
      </c>
      <c r="I23" s="10">
        <v>6615</v>
      </c>
      <c r="J23" s="10">
        <v>0</v>
      </c>
      <c r="K23" s="14">
        <f t="shared" si="0"/>
        <v>0</v>
      </c>
    </row>
    <row r="24" spans="1:11" ht="45" outlineLevel="7" x14ac:dyDescent="0.2">
      <c r="A24" s="8" t="s">
        <v>37</v>
      </c>
      <c r="B24" s="9" t="s">
        <v>102</v>
      </c>
      <c r="C24" s="8" t="s">
        <v>610</v>
      </c>
      <c r="D24" s="9" t="s">
        <v>4</v>
      </c>
      <c r="E24" s="8" t="s">
        <v>543</v>
      </c>
      <c r="F24" s="9" t="s">
        <v>12</v>
      </c>
      <c r="G24" s="8" t="s">
        <v>932</v>
      </c>
      <c r="H24" s="8" t="s">
        <v>103</v>
      </c>
      <c r="I24" s="10">
        <v>2581</v>
      </c>
      <c r="J24" s="10">
        <v>0</v>
      </c>
      <c r="K24" s="14">
        <f t="shared" si="0"/>
        <v>0</v>
      </c>
    </row>
    <row r="25" spans="1:11" ht="105" outlineLevel="6" x14ac:dyDescent="0.2">
      <c r="A25" s="8" t="s">
        <v>39</v>
      </c>
      <c r="B25" s="23" t="s">
        <v>931</v>
      </c>
      <c r="C25" s="8" t="s">
        <v>610</v>
      </c>
      <c r="D25" s="9" t="s">
        <v>4</v>
      </c>
      <c r="E25" s="8" t="s">
        <v>543</v>
      </c>
      <c r="F25" s="9" t="s">
        <v>12</v>
      </c>
      <c r="G25" s="8" t="s">
        <v>930</v>
      </c>
      <c r="H25" s="8"/>
      <c r="I25" s="10">
        <v>467700</v>
      </c>
      <c r="J25" s="10">
        <v>102314.93</v>
      </c>
      <c r="K25" s="14">
        <f t="shared" si="0"/>
        <v>21.876187727175537</v>
      </c>
    </row>
    <row r="26" spans="1:11" ht="30" outlineLevel="7" x14ac:dyDescent="0.2">
      <c r="A26" s="8" t="s">
        <v>41</v>
      </c>
      <c r="B26" s="9" t="s">
        <v>279</v>
      </c>
      <c r="C26" s="8" t="s">
        <v>610</v>
      </c>
      <c r="D26" s="9" t="s">
        <v>4</v>
      </c>
      <c r="E26" s="8" t="s">
        <v>543</v>
      </c>
      <c r="F26" s="9" t="s">
        <v>12</v>
      </c>
      <c r="G26" s="8" t="s">
        <v>930</v>
      </c>
      <c r="H26" s="8" t="s">
        <v>280</v>
      </c>
      <c r="I26" s="10">
        <v>320228</v>
      </c>
      <c r="J26" s="10">
        <v>74738.67</v>
      </c>
      <c r="K26" s="14">
        <f t="shared" si="0"/>
        <v>23.339205191301197</v>
      </c>
    </row>
    <row r="27" spans="1:11" ht="60" outlineLevel="7" x14ac:dyDescent="0.2">
      <c r="A27" s="8" t="s">
        <v>42</v>
      </c>
      <c r="B27" s="9" t="s">
        <v>274</v>
      </c>
      <c r="C27" s="8" t="s">
        <v>610</v>
      </c>
      <c r="D27" s="9" t="s">
        <v>4</v>
      </c>
      <c r="E27" s="8" t="s">
        <v>543</v>
      </c>
      <c r="F27" s="9" t="s">
        <v>12</v>
      </c>
      <c r="G27" s="8" t="s">
        <v>930</v>
      </c>
      <c r="H27" s="8" t="s">
        <v>275</v>
      </c>
      <c r="I27" s="10">
        <v>96709</v>
      </c>
      <c r="J27" s="10">
        <v>22571.119999999999</v>
      </c>
      <c r="K27" s="14">
        <f t="shared" si="0"/>
        <v>23.339213516839177</v>
      </c>
    </row>
    <row r="28" spans="1:11" ht="45" outlineLevel="7" x14ac:dyDescent="0.2">
      <c r="A28" s="8" t="s">
        <v>44</v>
      </c>
      <c r="B28" s="9" t="s">
        <v>102</v>
      </c>
      <c r="C28" s="8" t="s">
        <v>610</v>
      </c>
      <c r="D28" s="9" t="s">
        <v>4</v>
      </c>
      <c r="E28" s="8" t="s">
        <v>543</v>
      </c>
      <c r="F28" s="9" t="s">
        <v>12</v>
      </c>
      <c r="G28" s="8" t="s">
        <v>930</v>
      </c>
      <c r="H28" s="8" t="s">
        <v>103</v>
      </c>
      <c r="I28" s="10">
        <v>50763</v>
      </c>
      <c r="J28" s="10">
        <v>5005.1400000000003</v>
      </c>
      <c r="K28" s="14">
        <f t="shared" si="0"/>
        <v>9.859819159624136</v>
      </c>
    </row>
    <row r="29" spans="1:11" ht="60" outlineLevel="6" x14ac:dyDescent="0.2">
      <c r="A29" s="8" t="s">
        <v>46</v>
      </c>
      <c r="B29" s="9" t="s">
        <v>929</v>
      </c>
      <c r="C29" s="8" t="s">
        <v>610</v>
      </c>
      <c r="D29" s="9" t="s">
        <v>4</v>
      </c>
      <c r="E29" s="8" t="s">
        <v>543</v>
      </c>
      <c r="F29" s="9" t="s">
        <v>12</v>
      </c>
      <c r="G29" s="8" t="s">
        <v>926</v>
      </c>
      <c r="H29" s="8"/>
      <c r="I29" s="10">
        <v>11997300</v>
      </c>
      <c r="J29" s="10">
        <v>2338691.87</v>
      </c>
      <c r="K29" s="14">
        <f t="shared" si="0"/>
        <v>19.493484950780594</v>
      </c>
    </row>
    <row r="30" spans="1:11" ht="30" outlineLevel="7" x14ac:dyDescent="0.2">
      <c r="A30" s="8" t="s">
        <v>48</v>
      </c>
      <c r="B30" s="9" t="s">
        <v>279</v>
      </c>
      <c r="C30" s="8" t="s">
        <v>610</v>
      </c>
      <c r="D30" s="9" t="s">
        <v>4</v>
      </c>
      <c r="E30" s="8" t="s">
        <v>543</v>
      </c>
      <c r="F30" s="9" t="s">
        <v>12</v>
      </c>
      <c r="G30" s="8" t="s">
        <v>926</v>
      </c>
      <c r="H30" s="8" t="s">
        <v>280</v>
      </c>
      <c r="I30" s="10">
        <v>5975000</v>
      </c>
      <c r="J30" s="10">
        <v>1625731.49</v>
      </c>
      <c r="K30" s="14">
        <f t="shared" si="0"/>
        <v>27.208895230125524</v>
      </c>
    </row>
    <row r="31" spans="1:11" ht="45" outlineLevel="7" x14ac:dyDescent="0.2">
      <c r="A31" s="8" t="s">
        <v>50</v>
      </c>
      <c r="B31" s="9" t="s">
        <v>288</v>
      </c>
      <c r="C31" s="8" t="s">
        <v>610</v>
      </c>
      <c r="D31" s="9" t="s">
        <v>4</v>
      </c>
      <c r="E31" s="8" t="s">
        <v>543</v>
      </c>
      <c r="F31" s="9" t="s">
        <v>12</v>
      </c>
      <c r="G31" s="8" t="s">
        <v>926</v>
      </c>
      <c r="H31" s="8" t="s">
        <v>289</v>
      </c>
      <c r="I31" s="10">
        <v>29400</v>
      </c>
      <c r="J31" s="10">
        <v>20550.8</v>
      </c>
      <c r="K31" s="14">
        <f t="shared" si="0"/>
        <v>69.900680272108843</v>
      </c>
    </row>
    <row r="32" spans="1:11" ht="60" outlineLevel="7" x14ac:dyDescent="0.2">
      <c r="A32" s="8" t="s">
        <v>52</v>
      </c>
      <c r="B32" s="9" t="s">
        <v>274</v>
      </c>
      <c r="C32" s="8" t="s">
        <v>610</v>
      </c>
      <c r="D32" s="9" t="s">
        <v>4</v>
      </c>
      <c r="E32" s="8" t="s">
        <v>543</v>
      </c>
      <c r="F32" s="9" t="s">
        <v>12</v>
      </c>
      <c r="G32" s="8" t="s">
        <v>926</v>
      </c>
      <c r="H32" s="8" t="s">
        <v>275</v>
      </c>
      <c r="I32" s="10">
        <v>1804500</v>
      </c>
      <c r="J32" s="10">
        <v>552941.57999999996</v>
      </c>
      <c r="K32" s="14">
        <f t="shared" si="0"/>
        <v>30.642370739817121</v>
      </c>
    </row>
    <row r="33" spans="1:11" ht="45" outlineLevel="7" x14ac:dyDescent="0.2">
      <c r="A33" s="8" t="s">
        <v>54</v>
      </c>
      <c r="B33" s="9" t="s">
        <v>102</v>
      </c>
      <c r="C33" s="8" t="s">
        <v>610</v>
      </c>
      <c r="D33" s="9" t="s">
        <v>4</v>
      </c>
      <c r="E33" s="8" t="s">
        <v>543</v>
      </c>
      <c r="F33" s="9" t="s">
        <v>12</v>
      </c>
      <c r="G33" s="8" t="s">
        <v>926</v>
      </c>
      <c r="H33" s="8" t="s">
        <v>103</v>
      </c>
      <c r="I33" s="10">
        <v>4129400</v>
      </c>
      <c r="J33" s="10">
        <v>107460.43</v>
      </c>
      <c r="K33" s="14">
        <f t="shared" si="0"/>
        <v>2.6023255194459241</v>
      </c>
    </row>
    <row r="34" spans="1:11" ht="120" outlineLevel="7" x14ac:dyDescent="0.2">
      <c r="A34" s="8" t="s">
        <v>56</v>
      </c>
      <c r="B34" s="23" t="s">
        <v>927</v>
      </c>
      <c r="C34" s="8" t="s">
        <v>610</v>
      </c>
      <c r="D34" s="9" t="s">
        <v>4</v>
      </c>
      <c r="E34" s="8" t="s">
        <v>543</v>
      </c>
      <c r="F34" s="9" t="s">
        <v>12</v>
      </c>
      <c r="G34" s="8" t="s">
        <v>926</v>
      </c>
      <c r="H34" s="8" t="s">
        <v>928</v>
      </c>
      <c r="I34" s="10">
        <v>10000</v>
      </c>
      <c r="J34" s="10">
        <v>10000</v>
      </c>
      <c r="K34" s="14">
        <f t="shared" si="0"/>
        <v>100</v>
      </c>
    </row>
    <row r="35" spans="1:11" ht="15" outlineLevel="7" x14ac:dyDescent="0.2">
      <c r="A35" s="8" t="s">
        <v>58</v>
      </c>
      <c r="B35" s="9" t="s">
        <v>93</v>
      </c>
      <c r="C35" s="8" t="s">
        <v>610</v>
      </c>
      <c r="D35" s="9" t="s">
        <v>4</v>
      </c>
      <c r="E35" s="8" t="s">
        <v>543</v>
      </c>
      <c r="F35" s="9" t="s">
        <v>12</v>
      </c>
      <c r="G35" s="8" t="s">
        <v>926</v>
      </c>
      <c r="H35" s="8" t="s">
        <v>94</v>
      </c>
      <c r="I35" s="10">
        <v>2000</v>
      </c>
      <c r="J35" s="10">
        <v>2000</v>
      </c>
      <c r="K35" s="14">
        <f t="shared" si="0"/>
        <v>100</v>
      </c>
    </row>
    <row r="36" spans="1:11" ht="15" outlineLevel="7" x14ac:dyDescent="0.2">
      <c r="A36" s="8" t="s">
        <v>60</v>
      </c>
      <c r="B36" s="9" t="s">
        <v>415</v>
      </c>
      <c r="C36" s="8" t="s">
        <v>610</v>
      </c>
      <c r="D36" s="9" t="s">
        <v>4</v>
      </c>
      <c r="E36" s="8" t="s">
        <v>543</v>
      </c>
      <c r="F36" s="9" t="s">
        <v>12</v>
      </c>
      <c r="G36" s="8" t="s">
        <v>926</v>
      </c>
      <c r="H36" s="8" t="s">
        <v>416</v>
      </c>
      <c r="I36" s="10">
        <v>47000</v>
      </c>
      <c r="J36" s="10">
        <v>20007.57</v>
      </c>
      <c r="K36" s="14">
        <f t="shared" si="0"/>
        <v>42.569297872340421</v>
      </c>
    </row>
    <row r="37" spans="1:11" ht="90" outlineLevel="6" x14ac:dyDescent="0.2">
      <c r="A37" s="8" t="s">
        <v>62</v>
      </c>
      <c r="B37" s="9" t="s">
        <v>925</v>
      </c>
      <c r="C37" s="8" t="s">
        <v>610</v>
      </c>
      <c r="D37" s="9" t="s">
        <v>4</v>
      </c>
      <c r="E37" s="8" t="s">
        <v>543</v>
      </c>
      <c r="F37" s="9" t="s">
        <v>12</v>
      </c>
      <c r="G37" s="8" t="s">
        <v>924</v>
      </c>
      <c r="H37" s="8"/>
      <c r="I37" s="10">
        <v>2047000</v>
      </c>
      <c r="J37" s="10">
        <v>506641.88</v>
      </c>
      <c r="K37" s="14">
        <f t="shared" si="0"/>
        <v>24.75045823155838</v>
      </c>
    </row>
    <row r="38" spans="1:11" ht="30" outlineLevel="7" x14ac:dyDescent="0.2">
      <c r="A38" s="8" t="s">
        <v>63</v>
      </c>
      <c r="B38" s="9" t="s">
        <v>279</v>
      </c>
      <c r="C38" s="8" t="s">
        <v>610</v>
      </c>
      <c r="D38" s="9" t="s">
        <v>4</v>
      </c>
      <c r="E38" s="8" t="s">
        <v>543</v>
      </c>
      <c r="F38" s="9" t="s">
        <v>12</v>
      </c>
      <c r="G38" s="8" t="s">
        <v>924</v>
      </c>
      <c r="H38" s="8" t="s">
        <v>280</v>
      </c>
      <c r="I38" s="10">
        <v>1572000</v>
      </c>
      <c r="J38" s="10">
        <v>374949.72</v>
      </c>
      <c r="K38" s="14">
        <f t="shared" si="0"/>
        <v>23.851763358778623</v>
      </c>
    </row>
    <row r="39" spans="1:11" ht="60" outlineLevel="7" x14ac:dyDescent="0.2">
      <c r="A39" s="8" t="s">
        <v>65</v>
      </c>
      <c r="B39" s="9" t="s">
        <v>274</v>
      </c>
      <c r="C39" s="8" t="s">
        <v>610</v>
      </c>
      <c r="D39" s="9" t="s">
        <v>4</v>
      </c>
      <c r="E39" s="8" t="s">
        <v>543</v>
      </c>
      <c r="F39" s="9" t="s">
        <v>12</v>
      </c>
      <c r="G39" s="8" t="s">
        <v>924</v>
      </c>
      <c r="H39" s="8" t="s">
        <v>275</v>
      </c>
      <c r="I39" s="10">
        <v>475000</v>
      </c>
      <c r="J39" s="10">
        <v>131692.16</v>
      </c>
      <c r="K39" s="14">
        <f t="shared" si="0"/>
        <v>27.724665263157895</v>
      </c>
    </row>
    <row r="40" spans="1:11" ht="45" outlineLevel="2" x14ac:dyDescent="0.2">
      <c r="A40" s="8" t="s">
        <v>66</v>
      </c>
      <c r="B40" s="9" t="s">
        <v>16</v>
      </c>
      <c r="C40" s="8" t="s">
        <v>610</v>
      </c>
      <c r="D40" s="9" t="s">
        <v>4</v>
      </c>
      <c r="E40" s="8" t="s">
        <v>277</v>
      </c>
      <c r="F40" s="9" t="s">
        <v>15</v>
      </c>
      <c r="G40" s="8"/>
      <c r="H40" s="8"/>
      <c r="I40" s="10">
        <v>426300</v>
      </c>
      <c r="J40" s="10">
        <v>99689.42</v>
      </c>
      <c r="K40" s="14">
        <f t="shared" si="0"/>
        <v>23.38480412854797</v>
      </c>
    </row>
    <row r="41" spans="1:11" ht="30" outlineLevel="4" x14ac:dyDescent="0.2">
      <c r="A41" s="8" t="s">
        <v>68</v>
      </c>
      <c r="B41" s="9" t="s">
        <v>170</v>
      </c>
      <c r="C41" s="8" t="s">
        <v>610</v>
      </c>
      <c r="D41" s="9" t="s">
        <v>4</v>
      </c>
      <c r="E41" s="8" t="s">
        <v>277</v>
      </c>
      <c r="F41" s="9" t="s">
        <v>15</v>
      </c>
      <c r="G41" s="8" t="s">
        <v>171</v>
      </c>
      <c r="H41" s="8"/>
      <c r="I41" s="10">
        <v>426300</v>
      </c>
      <c r="J41" s="10">
        <v>99689.42</v>
      </c>
      <c r="K41" s="14">
        <f t="shared" si="0"/>
        <v>23.38480412854797</v>
      </c>
    </row>
    <row r="42" spans="1:11" ht="75" outlineLevel="5" x14ac:dyDescent="0.2">
      <c r="A42" s="8" t="s">
        <v>70</v>
      </c>
      <c r="B42" s="9" t="s">
        <v>294</v>
      </c>
      <c r="C42" s="8" t="s">
        <v>610</v>
      </c>
      <c r="D42" s="9" t="s">
        <v>4</v>
      </c>
      <c r="E42" s="8" t="s">
        <v>277</v>
      </c>
      <c r="F42" s="9" t="s">
        <v>15</v>
      </c>
      <c r="G42" s="8" t="s">
        <v>295</v>
      </c>
      <c r="H42" s="8"/>
      <c r="I42" s="10">
        <v>426300</v>
      </c>
      <c r="J42" s="10">
        <v>99689.42</v>
      </c>
      <c r="K42" s="14">
        <f t="shared" si="0"/>
        <v>23.38480412854797</v>
      </c>
    </row>
    <row r="43" spans="1:11" ht="105" outlineLevel="6" x14ac:dyDescent="0.2">
      <c r="A43" s="8" t="s">
        <v>72</v>
      </c>
      <c r="B43" s="23" t="s">
        <v>292</v>
      </c>
      <c r="C43" s="8" t="s">
        <v>610</v>
      </c>
      <c r="D43" s="9" t="s">
        <v>4</v>
      </c>
      <c r="E43" s="8" t="s">
        <v>277</v>
      </c>
      <c r="F43" s="9" t="s">
        <v>15</v>
      </c>
      <c r="G43" s="8" t="s">
        <v>284</v>
      </c>
      <c r="H43" s="8"/>
      <c r="I43" s="10">
        <v>426300</v>
      </c>
      <c r="J43" s="10">
        <v>99689.42</v>
      </c>
      <c r="K43" s="14">
        <f t="shared" si="0"/>
        <v>23.38480412854797</v>
      </c>
    </row>
    <row r="44" spans="1:11" ht="30" outlineLevel="7" x14ac:dyDescent="0.2">
      <c r="A44" s="8" t="s">
        <v>74</v>
      </c>
      <c r="B44" s="9" t="s">
        <v>279</v>
      </c>
      <c r="C44" s="8" t="s">
        <v>610</v>
      </c>
      <c r="D44" s="9" t="s">
        <v>4</v>
      </c>
      <c r="E44" s="8" t="s">
        <v>277</v>
      </c>
      <c r="F44" s="9" t="s">
        <v>15</v>
      </c>
      <c r="G44" s="8" t="s">
        <v>284</v>
      </c>
      <c r="H44" s="8" t="s">
        <v>280</v>
      </c>
      <c r="I44" s="10">
        <v>327400</v>
      </c>
      <c r="J44" s="10">
        <v>76566.39</v>
      </c>
      <c r="K44" s="14">
        <f t="shared" si="0"/>
        <v>23.386191203420893</v>
      </c>
    </row>
    <row r="45" spans="1:11" ht="60" outlineLevel="7" x14ac:dyDescent="0.2">
      <c r="A45" s="8" t="s">
        <v>76</v>
      </c>
      <c r="B45" s="9" t="s">
        <v>274</v>
      </c>
      <c r="C45" s="8" t="s">
        <v>610</v>
      </c>
      <c r="D45" s="9" t="s">
        <v>4</v>
      </c>
      <c r="E45" s="8" t="s">
        <v>277</v>
      </c>
      <c r="F45" s="9" t="s">
        <v>15</v>
      </c>
      <c r="G45" s="8" t="s">
        <v>284</v>
      </c>
      <c r="H45" s="8" t="s">
        <v>275</v>
      </c>
      <c r="I45" s="10">
        <v>98900</v>
      </c>
      <c r="J45" s="10">
        <v>23123.03</v>
      </c>
      <c r="K45" s="14">
        <f t="shared" si="0"/>
        <v>23.380212335692619</v>
      </c>
    </row>
    <row r="46" spans="1:11" ht="15" outlineLevel="2" x14ac:dyDescent="0.2">
      <c r="A46" s="8" t="s">
        <v>77</v>
      </c>
      <c r="B46" s="9" t="s">
        <v>19</v>
      </c>
      <c r="C46" s="8" t="s">
        <v>610</v>
      </c>
      <c r="D46" s="9" t="s">
        <v>4</v>
      </c>
      <c r="E46" s="8" t="s">
        <v>917</v>
      </c>
      <c r="F46" s="9" t="s">
        <v>18</v>
      </c>
      <c r="G46" s="8"/>
      <c r="H46" s="8"/>
      <c r="I46" s="10">
        <v>100000</v>
      </c>
      <c r="J46" s="10">
        <v>0</v>
      </c>
      <c r="K46" s="14">
        <f t="shared" si="0"/>
        <v>0</v>
      </c>
    </row>
    <row r="47" spans="1:11" ht="30" outlineLevel="4" x14ac:dyDescent="0.2">
      <c r="A47" s="8" t="s">
        <v>79</v>
      </c>
      <c r="B47" s="9" t="s">
        <v>850</v>
      </c>
      <c r="C47" s="8" t="s">
        <v>610</v>
      </c>
      <c r="D47" s="9" t="s">
        <v>4</v>
      </c>
      <c r="E47" s="8" t="s">
        <v>917</v>
      </c>
      <c r="F47" s="9" t="s">
        <v>18</v>
      </c>
      <c r="G47" s="8" t="s">
        <v>851</v>
      </c>
      <c r="H47" s="8"/>
      <c r="I47" s="10">
        <v>100000</v>
      </c>
      <c r="J47" s="10">
        <v>0</v>
      </c>
      <c r="K47" s="14">
        <f t="shared" si="0"/>
        <v>0</v>
      </c>
    </row>
    <row r="48" spans="1:11" ht="30" outlineLevel="5" x14ac:dyDescent="0.2">
      <c r="A48" s="8" t="s">
        <v>80</v>
      </c>
      <c r="B48" s="9" t="s">
        <v>847</v>
      </c>
      <c r="C48" s="8" t="s">
        <v>610</v>
      </c>
      <c r="D48" s="9" t="s">
        <v>4</v>
      </c>
      <c r="E48" s="8" t="s">
        <v>917</v>
      </c>
      <c r="F48" s="9" t="s">
        <v>18</v>
      </c>
      <c r="G48" s="8" t="s">
        <v>848</v>
      </c>
      <c r="H48" s="8"/>
      <c r="I48" s="10">
        <v>100000</v>
      </c>
      <c r="J48" s="10">
        <v>0</v>
      </c>
      <c r="K48" s="14">
        <f t="shared" si="0"/>
        <v>0</v>
      </c>
    </row>
    <row r="49" spans="1:11" ht="60" outlineLevel="6" x14ac:dyDescent="0.2">
      <c r="A49" s="8" t="s">
        <v>82</v>
      </c>
      <c r="B49" s="9" t="s">
        <v>919</v>
      </c>
      <c r="C49" s="8" t="s">
        <v>610</v>
      </c>
      <c r="D49" s="9" t="s">
        <v>4</v>
      </c>
      <c r="E49" s="8" t="s">
        <v>917</v>
      </c>
      <c r="F49" s="9" t="s">
        <v>18</v>
      </c>
      <c r="G49" s="8" t="s">
        <v>916</v>
      </c>
      <c r="H49" s="8"/>
      <c r="I49" s="10">
        <v>100000</v>
      </c>
      <c r="J49" s="10">
        <v>0</v>
      </c>
      <c r="K49" s="14">
        <f t="shared" si="0"/>
        <v>0</v>
      </c>
    </row>
    <row r="50" spans="1:11" ht="15" outlineLevel="7" x14ac:dyDescent="0.2">
      <c r="A50" s="8" t="s">
        <v>923</v>
      </c>
      <c r="B50" s="9" t="s">
        <v>914</v>
      </c>
      <c r="C50" s="8" t="s">
        <v>610</v>
      </c>
      <c r="D50" s="9" t="s">
        <v>4</v>
      </c>
      <c r="E50" s="8" t="s">
        <v>917</v>
      </c>
      <c r="F50" s="9" t="s">
        <v>18</v>
      </c>
      <c r="G50" s="8" t="s">
        <v>916</v>
      </c>
      <c r="H50" s="8" t="s">
        <v>915</v>
      </c>
      <c r="I50" s="10">
        <v>100000</v>
      </c>
      <c r="J50" s="10">
        <v>0</v>
      </c>
      <c r="K50" s="14">
        <f t="shared" si="0"/>
        <v>0</v>
      </c>
    </row>
    <row r="51" spans="1:11" ht="15" outlineLevel="2" x14ac:dyDescent="0.2">
      <c r="A51" s="8" t="s">
        <v>922</v>
      </c>
      <c r="B51" s="9" t="s">
        <v>22</v>
      </c>
      <c r="C51" s="8" t="s">
        <v>610</v>
      </c>
      <c r="D51" s="9" t="s">
        <v>4</v>
      </c>
      <c r="E51" s="8" t="s">
        <v>266</v>
      </c>
      <c r="F51" s="9" t="s">
        <v>21</v>
      </c>
      <c r="G51" s="8"/>
      <c r="H51" s="8"/>
      <c r="I51" s="10">
        <v>9863900</v>
      </c>
      <c r="J51" s="10">
        <v>1845689.13</v>
      </c>
      <c r="K51" s="14">
        <f t="shared" si="0"/>
        <v>18.711555571325743</v>
      </c>
    </row>
    <row r="52" spans="1:11" ht="45" outlineLevel="4" x14ac:dyDescent="0.2">
      <c r="A52" s="8" t="s">
        <v>921</v>
      </c>
      <c r="B52" s="9" t="s">
        <v>247</v>
      </c>
      <c r="C52" s="8" t="s">
        <v>610</v>
      </c>
      <c r="D52" s="9" t="s">
        <v>4</v>
      </c>
      <c r="E52" s="8" t="s">
        <v>266</v>
      </c>
      <c r="F52" s="9" t="s">
        <v>21</v>
      </c>
      <c r="G52" s="8" t="s">
        <v>248</v>
      </c>
      <c r="H52" s="8"/>
      <c r="I52" s="10">
        <v>7000</v>
      </c>
      <c r="J52" s="10">
        <v>0</v>
      </c>
      <c r="K52" s="14">
        <f t="shared" si="0"/>
        <v>0</v>
      </c>
    </row>
    <row r="53" spans="1:11" ht="105" outlineLevel="5" x14ac:dyDescent="0.2">
      <c r="A53" s="8" t="s">
        <v>920</v>
      </c>
      <c r="B53" s="23" t="s">
        <v>908</v>
      </c>
      <c r="C53" s="8" t="s">
        <v>610</v>
      </c>
      <c r="D53" s="9" t="s">
        <v>4</v>
      </c>
      <c r="E53" s="8" t="s">
        <v>266</v>
      </c>
      <c r="F53" s="9" t="s">
        <v>21</v>
      </c>
      <c r="G53" s="8" t="s">
        <v>909</v>
      </c>
      <c r="H53" s="8"/>
      <c r="I53" s="10">
        <v>7000</v>
      </c>
      <c r="J53" s="10">
        <v>0</v>
      </c>
      <c r="K53" s="14">
        <f t="shared" si="0"/>
        <v>0</v>
      </c>
    </row>
    <row r="54" spans="1:11" ht="135" outlineLevel="6" x14ac:dyDescent="0.2">
      <c r="A54" s="8" t="s">
        <v>918</v>
      </c>
      <c r="B54" s="23" t="s">
        <v>906</v>
      </c>
      <c r="C54" s="8" t="s">
        <v>610</v>
      </c>
      <c r="D54" s="9" t="s">
        <v>4</v>
      </c>
      <c r="E54" s="8" t="s">
        <v>266</v>
      </c>
      <c r="F54" s="9" t="s">
        <v>21</v>
      </c>
      <c r="G54" s="8" t="s">
        <v>904</v>
      </c>
      <c r="H54" s="8"/>
      <c r="I54" s="10">
        <v>7000</v>
      </c>
      <c r="J54" s="10">
        <v>0</v>
      </c>
      <c r="K54" s="14">
        <f t="shared" si="0"/>
        <v>0</v>
      </c>
    </row>
    <row r="55" spans="1:11" ht="45" outlineLevel="7" x14ac:dyDescent="0.2">
      <c r="A55" s="8" t="s">
        <v>913</v>
      </c>
      <c r="B55" s="9" t="s">
        <v>102</v>
      </c>
      <c r="C55" s="8" t="s">
        <v>610</v>
      </c>
      <c r="D55" s="9" t="s">
        <v>4</v>
      </c>
      <c r="E55" s="8" t="s">
        <v>266</v>
      </c>
      <c r="F55" s="9" t="s">
        <v>21</v>
      </c>
      <c r="G55" s="8" t="s">
        <v>904</v>
      </c>
      <c r="H55" s="8" t="s">
        <v>103</v>
      </c>
      <c r="I55" s="10">
        <v>7000</v>
      </c>
      <c r="J55" s="10">
        <v>0</v>
      </c>
      <c r="K55" s="14">
        <f t="shared" si="0"/>
        <v>0</v>
      </c>
    </row>
    <row r="56" spans="1:11" ht="30" outlineLevel="4" x14ac:dyDescent="0.2">
      <c r="A56" s="8" t="s">
        <v>912</v>
      </c>
      <c r="B56" s="9" t="s">
        <v>708</v>
      </c>
      <c r="C56" s="8" t="s">
        <v>610</v>
      </c>
      <c r="D56" s="9" t="s">
        <v>4</v>
      </c>
      <c r="E56" s="8" t="s">
        <v>266</v>
      </c>
      <c r="F56" s="9" t="s">
        <v>21</v>
      </c>
      <c r="G56" s="8" t="s">
        <v>709</v>
      </c>
      <c r="H56" s="8"/>
      <c r="I56" s="10">
        <v>95700</v>
      </c>
      <c r="J56" s="10">
        <v>0</v>
      </c>
      <c r="K56" s="14">
        <f t="shared" si="0"/>
        <v>0</v>
      </c>
    </row>
    <row r="57" spans="1:11" ht="45" outlineLevel="5" x14ac:dyDescent="0.2">
      <c r="A57" s="8" t="s">
        <v>911</v>
      </c>
      <c r="B57" s="9" t="s">
        <v>900</v>
      </c>
      <c r="C57" s="8" t="s">
        <v>610</v>
      </c>
      <c r="D57" s="9" t="s">
        <v>4</v>
      </c>
      <c r="E57" s="8" t="s">
        <v>266</v>
      </c>
      <c r="F57" s="9" t="s">
        <v>21</v>
      </c>
      <c r="G57" s="8" t="s">
        <v>901</v>
      </c>
      <c r="H57" s="8"/>
      <c r="I57" s="10">
        <v>95700</v>
      </c>
      <c r="J57" s="10">
        <v>0</v>
      </c>
      <c r="K57" s="14">
        <f t="shared" si="0"/>
        <v>0</v>
      </c>
    </row>
    <row r="58" spans="1:11" ht="60" outlineLevel="6" x14ac:dyDescent="0.2">
      <c r="A58" s="8" t="s">
        <v>910</v>
      </c>
      <c r="B58" s="9" t="s">
        <v>898</v>
      </c>
      <c r="C58" s="8" t="s">
        <v>610</v>
      </c>
      <c r="D58" s="9" t="s">
        <v>4</v>
      </c>
      <c r="E58" s="8" t="s">
        <v>266</v>
      </c>
      <c r="F58" s="9" t="s">
        <v>21</v>
      </c>
      <c r="G58" s="8" t="s">
        <v>896</v>
      </c>
      <c r="H58" s="8"/>
      <c r="I58" s="10">
        <v>95700</v>
      </c>
      <c r="J58" s="10">
        <v>0</v>
      </c>
      <c r="K58" s="14">
        <f t="shared" si="0"/>
        <v>0</v>
      </c>
    </row>
    <row r="59" spans="1:11" ht="45" outlineLevel="7" x14ac:dyDescent="0.2">
      <c r="A59" s="8" t="s">
        <v>907</v>
      </c>
      <c r="B59" s="9" t="s">
        <v>102</v>
      </c>
      <c r="C59" s="8" t="s">
        <v>610</v>
      </c>
      <c r="D59" s="9" t="s">
        <v>4</v>
      </c>
      <c r="E59" s="8" t="s">
        <v>266</v>
      </c>
      <c r="F59" s="9" t="s">
        <v>21</v>
      </c>
      <c r="G59" s="8" t="s">
        <v>896</v>
      </c>
      <c r="H59" s="8" t="s">
        <v>103</v>
      </c>
      <c r="I59" s="10">
        <v>95700</v>
      </c>
      <c r="J59" s="10">
        <v>0</v>
      </c>
      <c r="K59" s="14">
        <f t="shared" si="0"/>
        <v>0</v>
      </c>
    </row>
    <row r="60" spans="1:11" ht="30" outlineLevel="4" x14ac:dyDescent="0.2">
      <c r="A60" s="8" t="s">
        <v>905</v>
      </c>
      <c r="B60" s="9" t="s">
        <v>170</v>
      </c>
      <c r="C60" s="8" t="s">
        <v>610</v>
      </c>
      <c r="D60" s="9" t="s">
        <v>4</v>
      </c>
      <c r="E60" s="8" t="s">
        <v>266</v>
      </c>
      <c r="F60" s="9" t="s">
        <v>21</v>
      </c>
      <c r="G60" s="8" t="s">
        <v>171</v>
      </c>
      <c r="H60" s="8"/>
      <c r="I60" s="10">
        <v>8321300</v>
      </c>
      <c r="J60" s="10">
        <v>1656231.13</v>
      </c>
      <c r="K60" s="14">
        <f t="shared" si="0"/>
        <v>19.903514234554695</v>
      </c>
    </row>
    <row r="61" spans="1:11" ht="45" outlineLevel="5" x14ac:dyDescent="0.2">
      <c r="A61" s="8" t="s">
        <v>903</v>
      </c>
      <c r="B61" s="9" t="s">
        <v>892</v>
      </c>
      <c r="C61" s="8" t="s">
        <v>610</v>
      </c>
      <c r="D61" s="9" t="s">
        <v>4</v>
      </c>
      <c r="E61" s="8" t="s">
        <v>266</v>
      </c>
      <c r="F61" s="9" t="s">
        <v>21</v>
      </c>
      <c r="G61" s="8" t="s">
        <v>893</v>
      </c>
      <c r="H61" s="8"/>
      <c r="I61" s="10">
        <v>8321300</v>
      </c>
      <c r="J61" s="10">
        <v>1656231.13</v>
      </c>
      <c r="K61" s="14">
        <f t="shared" si="0"/>
        <v>19.903514234554695</v>
      </c>
    </row>
    <row r="62" spans="1:11" ht="75" outlineLevel="6" x14ac:dyDescent="0.2">
      <c r="A62" s="8" t="s">
        <v>902</v>
      </c>
      <c r="B62" s="9" t="s">
        <v>890</v>
      </c>
      <c r="C62" s="8" t="s">
        <v>610</v>
      </c>
      <c r="D62" s="9" t="s">
        <v>4</v>
      </c>
      <c r="E62" s="8" t="s">
        <v>266</v>
      </c>
      <c r="F62" s="9" t="s">
        <v>21</v>
      </c>
      <c r="G62" s="8" t="s">
        <v>885</v>
      </c>
      <c r="H62" s="8"/>
      <c r="I62" s="10">
        <v>8321300</v>
      </c>
      <c r="J62" s="10">
        <v>1656231.13</v>
      </c>
      <c r="K62" s="14">
        <f t="shared" si="0"/>
        <v>19.903514234554695</v>
      </c>
    </row>
    <row r="63" spans="1:11" ht="15" outlineLevel="7" x14ac:dyDescent="0.2">
      <c r="A63" s="8" t="s">
        <v>899</v>
      </c>
      <c r="B63" s="9" t="s">
        <v>111</v>
      </c>
      <c r="C63" s="8" t="s">
        <v>610</v>
      </c>
      <c r="D63" s="9" t="s">
        <v>4</v>
      </c>
      <c r="E63" s="8" t="s">
        <v>266</v>
      </c>
      <c r="F63" s="9" t="s">
        <v>21</v>
      </c>
      <c r="G63" s="8" t="s">
        <v>885</v>
      </c>
      <c r="H63" s="8" t="s">
        <v>112</v>
      </c>
      <c r="I63" s="10">
        <v>6073200</v>
      </c>
      <c r="J63" s="10">
        <v>1246179.8</v>
      </c>
      <c r="K63" s="14">
        <f t="shared" si="0"/>
        <v>20.519327537377329</v>
      </c>
    </row>
    <row r="64" spans="1:11" ht="30" outlineLevel="7" x14ac:dyDescent="0.2">
      <c r="A64" s="8" t="s">
        <v>897</v>
      </c>
      <c r="B64" s="9" t="s">
        <v>108</v>
      </c>
      <c r="C64" s="8" t="s">
        <v>610</v>
      </c>
      <c r="D64" s="9" t="s">
        <v>4</v>
      </c>
      <c r="E64" s="8" t="s">
        <v>266</v>
      </c>
      <c r="F64" s="9" t="s">
        <v>21</v>
      </c>
      <c r="G64" s="8" t="s">
        <v>885</v>
      </c>
      <c r="H64" s="8" t="s">
        <v>109</v>
      </c>
      <c r="I64" s="10">
        <v>41200</v>
      </c>
      <c r="J64" s="10">
        <v>395</v>
      </c>
      <c r="K64" s="14">
        <f t="shared" si="0"/>
        <v>0.95873786407766992</v>
      </c>
    </row>
    <row r="65" spans="1:11" ht="60" outlineLevel="7" x14ac:dyDescent="0.2">
      <c r="A65" s="8" t="s">
        <v>895</v>
      </c>
      <c r="B65" s="9" t="s">
        <v>105</v>
      </c>
      <c r="C65" s="8" t="s">
        <v>610</v>
      </c>
      <c r="D65" s="9" t="s">
        <v>4</v>
      </c>
      <c r="E65" s="8" t="s">
        <v>266</v>
      </c>
      <c r="F65" s="9" t="s">
        <v>21</v>
      </c>
      <c r="G65" s="8" t="s">
        <v>885</v>
      </c>
      <c r="H65" s="8" t="s">
        <v>106</v>
      </c>
      <c r="I65" s="10">
        <v>1834100</v>
      </c>
      <c r="J65" s="10">
        <v>402625.61</v>
      </c>
      <c r="K65" s="14">
        <f t="shared" si="0"/>
        <v>21.952216891118258</v>
      </c>
    </row>
    <row r="66" spans="1:11" ht="45" outlineLevel="7" x14ac:dyDescent="0.2">
      <c r="A66" s="8" t="s">
        <v>894</v>
      </c>
      <c r="B66" s="9" t="s">
        <v>102</v>
      </c>
      <c r="C66" s="8" t="s">
        <v>610</v>
      </c>
      <c r="D66" s="9" t="s">
        <v>4</v>
      </c>
      <c r="E66" s="8" t="s">
        <v>266</v>
      </c>
      <c r="F66" s="9" t="s">
        <v>21</v>
      </c>
      <c r="G66" s="8" t="s">
        <v>885</v>
      </c>
      <c r="H66" s="8" t="s">
        <v>103</v>
      </c>
      <c r="I66" s="10">
        <v>372800</v>
      </c>
      <c r="J66" s="10">
        <v>7030.72</v>
      </c>
      <c r="K66" s="14">
        <f t="shared" si="0"/>
        <v>1.8859227467811162</v>
      </c>
    </row>
    <row r="67" spans="1:11" ht="45" outlineLevel="4" x14ac:dyDescent="0.2">
      <c r="A67" s="8" t="s">
        <v>891</v>
      </c>
      <c r="B67" s="9" t="s">
        <v>788</v>
      </c>
      <c r="C67" s="8" t="s">
        <v>610</v>
      </c>
      <c r="D67" s="9" t="s">
        <v>4</v>
      </c>
      <c r="E67" s="8" t="s">
        <v>266</v>
      </c>
      <c r="F67" s="9" t="s">
        <v>21</v>
      </c>
      <c r="G67" s="8" t="s">
        <v>789</v>
      </c>
      <c r="H67" s="8"/>
      <c r="I67" s="10">
        <v>1050000</v>
      </c>
      <c r="J67" s="10">
        <v>189458</v>
      </c>
      <c r="K67" s="14">
        <f t="shared" si="0"/>
        <v>18.043619047619046</v>
      </c>
    </row>
    <row r="68" spans="1:11" ht="75" outlineLevel="5" x14ac:dyDescent="0.2">
      <c r="A68" s="8" t="s">
        <v>889</v>
      </c>
      <c r="B68" s="9" t="s">
        <v>786</v>
      </c>
      <c r="C68" s="8" t="s">
        <v>610</v>
      </c>
      <c r="D68" s="9" t="s">
        <v>4</v>
      </c>
      <c r="E68" s="8" t="s">
        <v>266</v>
      </c>
      <c r="F68" s="9" t="s">
        <v>21</v>
      </c>
      <c r="G68" s="8" t="s">
        <v>787</v>
      </c>
      <c r="H68" s="8"/>
      <c r="I68" s="10">
        <v>5000</v>
      </c>
      <c r="J68" s="10">
        <v>0</v>
      </c>
      <c r="K68" s="14">
        <f t="shared" si="0"/>
        <v>0</v>
      </c>
    </row>
    <row r="69" spans="1:11" ht="105" outlineLevel="6" x14ac:dyDescent="0.2">
      <c r="A69" s="8" t="s">
        <v>888</v>
      </c>
      <c r="B69" s="23" t="s">
        <v>881</v>
      </c>
      <c r="C69" s="8" t="s">
        <v>610</v>
      </c>
      <c r="D69" s="9" t="s">
        <v>4</v>
      </c>
      <c r="E69" s="8" t="s">
        <v>266</v>
      </c>
      <c r="F69" s="9" t="s">
        <v>21</v>
      </c>
      <c r="G69" s="8" t="s">
        <v>879</v>
      </c>
      <c r="H69" s="8"/>
      <c r="I69" s="10">
        <v>5000</v>
      </c>
      <c r="J69" s="10">
        <v>0</v>
      </c>
      <c r="K69" s="14">
        <f t="shared" ref="K69:K126" si="1">J69/I69*100</f>
        <v>0</v>
      </c>
    </row>
    <row r="70" spans="1:11" ht="45" outlineLevel="7" x14ac:dyDescent="0.2">
      <c r="A70" s="8" t="s">
        <v>887</v>
      </c>
      <c r="B70" s="9" t="s">
        <v>102</v>
      </c>
      <c r="C70" s="8" t="s">
        <v>610</v>
      </c>
      <c r="D70" s="9" t="s">
        <v>4</v>
      </c>
      <c r="E70" s="8" t="s">
        <v>266</v>
      </c>
      <c r="F70" s="9" t="s">
        <v>21</v>
      </c>
      <c r="G70" s="8" t="s">
        <v>879</v>
      </c>
      <c r="H70" s="8" t="s">
        <v>103</v>
      </c>
      <c r="I70" s="10">
        <v>5000</v>
      </c>
      <c r="J70" s="10">
        <v>0</v>
      </c>
      <c r="K70" s="14">
        <f t="shared" si="1"/>
        <v>0</v>
      </c>
    </row>
    <row r="71" spans="1:11" ht="75" outlineLevel="5" x14ac:dyDescent="0.2">
      <c r="A71" s="8" t="s">
        <v>886</v>
      </c>
      <c r="B71" s="9" t="s">
        <v>876</v>
      </c>
      <c r="C71" s="8" t="s">
        <v>610</v>
      </c>
      <c r="D71" s="9" t="s">
        <v>4</v>
      </c>
      <c r="E71" s="8" t="s">
        <v>266</v>
      </c>
      <c r="F71" s="9" t="s">
        <v>21</v>
      </c>
      <c r="G71" s="8" t="s">
        <v>877</v>
      </c>
      <c r="H71" s="8"/>
      <c r="I71" s="10">
        <v>15000</v>
      </c>
      <c r="J71" s="10">
        <v>0</v>
      </c>
      <c r="K71" s="14">
        <f t="shared" si="1"/>
        <v>0</v>
      </c>
    </row>
    <row r="72" spans="1:11" ht="90" outlineLevel="6" x14ac:dyDescent="0.2">
      <c r="A72" s="8" t="s">
        <v>884</v>
      </c>
      <c r="B72" s="9" t="s">
        <v>874</v>
      </c>
      <c r="C72" s="8" t="s">
        <v>610</v>
      </c>
      <c r="D72" s="9" t="s">
        <v>4</v>
      </c>
      <c r="E72" s="8" t="s">
        <v>266</v>
      </c>
      <c r="F72" s="9" t="s">
        <v>21</v>
      </c>
      <c r="G72" s="8" t="s">
        <v>872</v>
      </c>
      <c r="H72" s="8"/>
      <c r="I72" s="10">
        <v>15000</v>
      </c>
      <c r="J72" s="10">
        <v>0</v>
      </c>
      <c r="K72" s="14">
        <f t="shared" si="1"/>
        <v>0</v>
      </c>
    </row>
    <row r="73" spans="1:11" ht="45" outlineLevel="7" x14ac:dyDescent="0.2">
      <c r="A73" s="8" t="s">
        <v>883</v>
      </c>
      <c r="B73" s="9" t="s">
        <v>102</v>
      </c>
      <c r="C73" s="8" t="s">
        <v>610</v>
      </c>
      <c r="D73" s="9" t="s">
        <v>4</v>
      </c>
      <c r="E73" s="8" t="s">
        <v>266</v>
      </c>
      <c r="F73" s="9" t="s">
        <v>21</v>
      </c>
      <c r="G73" s="8" t="s">
        <v>872</v>
      </c>
      <c r="H73" s="8" t="s">
        <v>103</v>
      </c>
      <c r="I73" s="10">
        <v>15000</v>
      </c>
      <c r="J73" s="10">
        <v>0</v>
      </c>
      <c r="K73" s="14">
        <f t="shared" si="1"/>
        <v>0</v>
      </c>
    </row>
    <row r="74" spans="1:11" ht="75" outlineLevel="5" x14ac:dyDescent="0.2">
      <c r="A74" s="8" t="s">
        <v>882</v>
      </c>
      <c r="B74" s="9" t="s">
        <v>869</v>
      </c>
      <c r="C74" s="8" t="s">
        <v>610</v>
      </c>
      <c r="D74" s="9" t="s">
        <v>4</v>
      </c>
      <c r="E74" s="8" t="s">
        <v>266</v>
      </c>
      <c r="F74" s="9" t="s">
        <v>21</v>
      </c>
      <c r="G74" s="8" t="s">
        <v>870</v>
      </c>
      <c r="H74" s="8"/>
      <c r="I74" s="10">
        <v>1030000</v>
      </c>
      <c r="J74" s="10">
        <v>189458</v>
      </c>
      <c r="K74" s="14">
        <f t="shared" si="1"/>
        <v>18.393980582524271</v>
      </c>
    </row>
    <row r="75" spans="1:11" ht="105" outlineLevel="6" x14ac:dyDescent="0.2">
      <c r="A75" s="8" t="s">
        <v>880</v>
      </c>
      <c r="B75" s="23" t="s">
        <v>867</v>
      </c>
      <c r="C75" s="8" t="s">
        <v>610</v>
      </c>
      <c r="D75" s="9" t="s">
        <v>4</v>
      </c>
      <c r="E75" s="8" t="s">
        <v>266</v>
      </c>
      <c r="F75" s="9" t="s">
        <v>21</v>
      </c>
      <c r="G75" s="8" t="s">
        <v>865</v>
      </c>
      <c r="H75" s="8"/>
      <c r="I75" s="10">
        <v>305216.65000000002</v>
      </c>
      <c r="J75" s="10">
        <v>14902</v>
      </c>
      <c r="K75" s="14">
        <f t="shared" si="1"/>
        <v>4.8824335107537546</v>
      </c>
    </row>
    <row r="76" spans="1:11" ht="45" outlineLevel="7" x14ac:dyDescent="0.2">
      <c r="A76" s="8" t="s">
        <v>878</v>
      </c>
      <c r="B76" s="9" t="s">
        <v>102</v>
      </c>
      <c r="C76" s="8" t="s">
        <v>610</v>
      </c>
      <c r="D76" s="9" t="s">
        <v>4</v>
      </c>
      <c r="E76" s="8" t="s">
        <v>266</v>
      </c>
      <c r="F76" s="9" t="s">
        <v>21</v>
      </c>
      <c r="G76" s="8" t="s">
        <v>865</v>
      </c>
      <c r="H76" s="8" t="s">
        <v>103</v>
      </c>
      <c r="I76" s="10">
        <v>305216.65000000002</v>
      </c>
      <c r="J76" s="10">
        <v>14902</v>
      </c>
      <c r="K76" s="14">
        <f t="shared" si="1"/>
        <v>4.8824335107537546</v>
      </c>
    </row>
    <row r="77" spans="1:11" ht="105" outlineLevel="6" x14ac:dyDescent="0.2">
      <c r="A77" s="8" t="s">
        <v>875</v>
      </c>
      <c r="B77" s="9" t="s">
        <v>863</v>
      </c>
      <c r="C77" s="8" t="s">
        <v>610</v>
      </c>
      <c r="D77" s="9" t="s">
        <v>4</v>
      </c>
      <c r="E77" s="8" t="s">
        <v>266</v>
      </c>
      <c r="F77" s="9" t="s">
        <v>21</v>
      </c>
      <c r="G77" s="8" t="s">
        <v>861</v>
      </c>
      <c r="H77" s="8"/>
      <c r="I77" s="10">
        <v>109783.35</v>
      </c>
      <c r="J77" s="10">
        <v>53500</v>
      </c>
      <c r="K77" s="14">
        <f t="shared" si="1"/>
        <v>48.732344203378744</v>
      </c>
    </row>
    <row r="78" spans="1:11" ht="45" outlineLevel="7" x14ac:dyDescent="0.2">
      <c r="A78" s="8" t="s">
        <v>873</v>
      </c>
      <c r="B78" s="9" t="s">
        <v>102</v>
      </c>
      <c r="C78" s="8" t="s">
        <v>610</v>
      </c>
      <c r="D78" s="9" t="s">
        <v>4</v>
      </c>
      <c r="E78" s="8" t="s">
        <v>266</v>
      </c>
      <c r="F78" s="9" t="s">
        <v>21</v>
      </c>
      <c r="G78" s="8" t="s">
        <v>861</v>
      </c>
      <c r="H78" s="8" t="s">
        <v>103</v>
      </c>
      <c r="I78" s="10">
        <v>109783.35</v>
      </c>
      <c r="J78" s="10">
        <v>53500</v>
      </c>
      <c r="K78" s="14">
        <f t="shared" si="1"/>
        <v>48.732344203378744</v>
      </c>
    </row>
    <row r="79" spans="1:11" ht="105" outlineLevel="6" x14ac:dyDescent="0.2">
      <c r="A79" s="8" t="s">
        <v>871</v>
      </c>
      <c r="B79" s="9" t="s">
        <v>859</v>
      </c>
      <c r="C79" s="8" t="s">
        <v>610</v>
      </c>
      <c r="D79" s="9" t="s">
        <v>4</v>
      </c>
      <c r="E79" s="8" t="s">
        <v>266</v>
      </c>
      <c r="F79" s="9" t="s">
        <v>21</v>
      </c>
      <c r="G79" s="8" t="s">
        <v>857</v>
      </c>
      <c r="H79" s="8"/>
      <c r="I79" s="10">
        <v>570000</v>
      </c>
      <c r="J79" s="10">
        <v>121056</v>
      </c>
      <c r="K79" s="14">
        <f t="shared" si="1"/>
        <v>21.237894736842104</v>
      </c>
    </row>
    <row r="80" spans="1:11" ht="45" outlineLevel="7" x14ac:dyDescent="0.2">
      <c r="A80" s="8" t="s">
        <v>868</v>
      </c>
      <c r="B80" s="9" t="s">
        <v>102</v>
      </c>
      <c r="C80" s="8" t="s">
        <v>610</v>
      </c>
      <c r="D80" s="9" t="s">
        <v>4</v>
      </c>
      <c r="E80" s="8" t="s">
        <v>266</v>
      </c>
      <c r="F80" s="9" t="s">
        <v>21</v>
      </c>
      <c r="G80" s="8" t="s">
        <v>857</v>
      </c>
      <c r="H80" s="8" t="s">
        <v>103</v>
      </c>
      <c r="I80" s="10">
        <v>570000</v>
      </c>
      <c r="J80" s="10">
        <v>121056</v>
      </c>
      <c r="K80" s="14">
        <f t="shared" si="1"/>
        <v>21.237894736842104</v>
      </c>
    </row>
    <row r="81" spans="1:11" ht="150" outlineLevel="6" x14ac:dyDescent="0.2">
      <c r="A81" s="8" t="s">
        <v>866</v>
      </c>
      <c r="B81" s="23" t="s">
        <v>855</v>
      </c>
      <c r="C81" s="8" t="s">
        <v>610</v>
      </c>
      <c r="D81" s="9" t="s">
        <v>4</v>
      </c>
      <c r="E81" s="8" t="s">
        <v>266</v>
      </c>
      <c r="F81" s="9" t="s">
        <v>21</v>
      </c>
      <c r="G81" s="8" t="s">
        <v>853</v>
      </c>
      <c r="H81" s="8"/>
      <c r="I81" s="10">
        <v>45000</v>
      </c>
      <c r="J81" s="10">
        <v>0</v>
      </c>
      <c r="K81" s="14">
        <f t="shared" si="1"/>
        <v>0</v>
      </c>
    </row>
    <row r="82" spans="1:11" ht="45" outlineLevel="7" x14ac:dyDescent="0.2">
      <c r="A82" s="8" t="s">
        <v>864</v>
      </c>
      <c r="B82" s="9" t="s">
        <v>102</v>
      </c>
      <c r="C82" s="8" t="s">
        <v>610</v>
      </c>
      <c r="D82" s="9" t="s">
        <v>4</v>
      </c>
      <c r="E82" s="8" t="s">
        <v>266</v>
      </c>
      <c r="F82" s="9" t="s">
        <v>21</v>
      </c>
      <c r="G82" s="8" t="s">
        <v>853</v>
      </c>
      <c r="H82" s="8" t="s">
        <v>103</v>
      </c>
      <c r="I82" s="10">
        <v>45000</v>
      </c>
      <c r="J82" s="10">
        <v>0</v>
      </c>
      <c r="K82" s="14">
        <f t="shared" si="1"/>
        <v>0</v>
      </c>
    </row>
    <row r="83" spans="1:11" ht="30" outlineLevel="4" x14ac:dyDescent="0.2">
      <c r="A83" s="8" t="s">
        <v>862</v>
      </c>
      <c r="B83" s="9" t="s">
        <v>850</v>
      </c>
      <c r="C83" s="8" t="s">
        <v>610</v>
      </c>
      <c r="D83" s="9" t="s">
        <v>4</v>
      </c>
      <c r="E83" s="8" t="s">
        <v>266</v>
      </c>
      <c r="F83" s="9" t="s">
        <v>21</v>
      </c>
      <c r="G83" s="8" t="s">
        <v>851</v>
      </c>
      <c r="H83" s="8"/>
      <c r="I83" s="10">
        <v>389900</v>
      </c>
      <c r="J83" s="10">
        <v>0</v>
      </c>
      <c r="K83" s="14">
        <f t="shared" si="1"/>
        <v>0</v>
      </c>
    </row>
    <row r="84" spans="1:11" ht="30" outlineLevel="5" x14ac:dyDescent="0.2">
      <c r="A84" s="8" t="s">
        <v>860</v>
      </c>
      <c r="B84" s="9" t="s">
        <v>847</v>
      </c>
      <c r="C84" s="8" t="s">
        <v>610</v>
      </c>
      <c r="D84" s="9" t="s">
        <v>4</v>
      </c>
      <c r="E84" s="8" t="s">
        <v>266</v>
      </c>
      <c r="F84" s="9" t="s">
        <v>21</v>
      </c>
      <c r="G84" s="8" t="s">
        <v>848</v>
      </c>
      <c r="H84" s="8"/>
      <c r="I84" s="10">
        <v>389900</v>
      </c>
      <c r="J84" s="10">
        <v>0</v>
      </c>
      <c r="K84" s="14">
        <f t="shared" si="1"/>
        <v>0</v>
      </c>
    </row>
    <row r="85" spans="1:11" ht="60" outlineLevel="6" x14ac:dyDescent="0.2">
      <c r="A85" s="8" t="s">
        <v>858</v>
      </c>
      <c r="B85" s="9" t="s">
        <v>845</v>
      </c>
      <c r="C85" s="8" t="s">
        <v>610</v>
      </c>
      <c r="D85" s="9" t="s">
        <v>4</v>
      </c>
      <c r="E85" s="8" t="s">
        <v>266</v>
      </c>
      <c r="F85" s="9" t="s">
        <v>21</v>
      </c>
      <c r="G85" s="8" t="s">
        <v>843</v>
      </c>
      <c r="H85" s="8"/>
      <c r="I85" s="10">
        <v>389900</v>
      </c>
      <c r="J85" s="10">
        <v>0</v>
      </c>
      <c r="K85" s="14">
        <f t="shared" si="1"/>
        <v>0</v>
      </c>
    </row>
    <row r="86" spans="1:11" ht="45" outlineLevel="7" x14ac:dyDescent="0.2">
      <c r="A86" s="8" t="s">
        <v>856</v>
      </c>
      <c r="B86" s="9" t="s">
        <v>102</v>
      </c>
      <c r="C86" s="8" t="s">
        <v>610</v>
      </c>
      <c r="D86" s="9" t="s">
        <v>4</v>
      </c>
      <c r="E86" s="8" t="s">
        <v>266</v>
      </c>
      <c r="F86" s="9" t="s">
        <v>21</v>
      </c>
      <c r="G86" s="8" t="s">
        <v>843</v>
      </c>
      <c r="H86" s="8" t="s">
        <v>103</v>
      </c>
      <c r="I86" s="10">
        <v>389900</v>
      </c>
      <c r="J86" s="10">
        <v>0</v>
      </c>
      <c r="K86" s="14">
        <f t="shared" si="1"/>
        <v>0</v>
      </c>
    </row>
    <row r="87" spans="1:11" ht="30" outlineLevel="1" collapsed="1" x14ac:dyDescent="0.2">
      <c r="A87" s="8" t="s">
        <v>854</v>
      </c>
      <c r="B87" s="9" t="s">
        <v>1244</v>
      </c>
      <c r="C87" s="8" t="s">
        <v>610</v>
      </c>
      <c r="D87" s="9" t="s">
        <v>9</v>
      </c>
      <c r="E87" s="8"/>
      <c r="F87" s="9" t="s">
        <v>1256</v>
      </c>
      <c r="G87" s="8"/>
      <c r="H87" s="8"/>
      <c r="I87" s="10">
        <v>1000000</v>
      </c>
      <c r="J87" s="10">
        <v>0</v>
      </c>
      <c r="K87" s="14">
        <f t="shared" si="1"/>
        <v>0</v>
      </c>
    </row>
    <row r="88" spans="1:11" ht="45" outlineLevel="2" x14ac:dyDescent="0.2">
      <c r="A88" s="8" t="s">
        <v>852</v>
      </c>
      <c r="B88" s="9" t="s">
        <v>28</v>
      </c>
      <c r="C88" s="8" t="s">
        <v>610</v>
      </c>
      <c r="D88" s="9" t="s">
        <v>9</v>
      </c>
      <c r="E88" s="8" t="s">
        <v>834</v>
      </c>
      <c r="F88" s="9" t="s">
        <v>27</v>
      </c>
      <c r="G88" s="8"/>
      <c r="H88" s="8"/>
      <c r="I88" s="10">
        <v>1000000</v>
      </c>
      <c r="J88" s="10">
        <v>0</v>
      </c>
      <c r="K88" s="14">
        <f t="shared" si="1"/>
        <v>0</v>
      </c>
    </row>
    <row r="89" spans="1:11" ht="45" outlineLevel="4" x14ac:dyDescent="0.2">
      <c r="A89" s="8" t="s">
        <v>849</v>
      </c>
      <c r="B89" s="9" t="s">
        <v>247</v>
      </c>
      <c r="C89" s="8" t="s">
        <v>610</v>
      </c>
      <c r="D89" s="9" t="s">
        <v>9</v>
      </c>
      <c r="E89" s="8" t="s">
        <v>834</v>
      </c>
      <c r="F89" s="9" t="s">
        <v>27</v>
      </c>
      <c r="G89" s="8" t="s">
        <v>248</v>
      </c>
      <c r="H89" s="8"/>
      <c r="I89" s="10">
        <v>1000000</v>
      </c>
      <c r="J89" s="10">
        <v>0</v>
      </c>
      <c r="K89" s="14">
        <f t="shared" si="1"/>
        <v>0</v>
      </c>
    </row>
    <row r="90" spans="1:11" ht="75" outlineLevel="5" x14ac:dyDescent="0.2">
      <c r="A90" s="8" t="s">
        <v>846</v>
      </c>
      <c r="B90" s="9" t="s">
        <v>244</v>
      </c>
      <c r="C90" s="8" t="s">
        <v>610</v>
      </c>
      <c r="D90" s="9" t="s">
        <v>9</v>
      </c>
      <c r="E90" s="8" t="s">
        <v>834</v>
      </c>
      <c r="F90" s="9" t="s">
        <v>27</v>
      </c>
      <c r="G90" s="8" t="s">
        <v>245</v>
      </c>
      <c r="H90" s="8"/>
      <c r="I90" s="10">
        <v>1000000</v>
      </c>
      <c r="J90" s="10">
        <v>0</v>
      </c>
      <c r="K90" s="14">
        <f t="shared" si="1"/>
        <v>0</v>
      </c>
    </row>
    <row r="91" spans="1:11" ht="105" outlineLevel="6" x14ac:dyDescent="0.2">
      <c r="A91" s="8" t="s">
        <v>844</v>
      </c>
      <c r="B91" s="23" t="s">
        <v>836</v>
      </c>
      <c r="C91" s="8" t="s">
        <v>610</v>
      </c>
      <c r="D91" s="9" t="s">
        <v>9</v>
      </c>
      <c r="E91" s="8" t="s">
        <v>834</v>
      </c>
      <c r="F91" s="9" t="s">
        <v>27</v>
      </c>
      <c r="G91" s="8" t="s">
        <v>833</v>
      </c>
      <c r="H91" s="8"/>
      <c r="I91" s="10">
        <v>1000000</v>
      </c>
      <c r="J91" s="10">
        <v>0</v>
      </c>
      <c r="K91" s="14">
        <f t="shared" si="1"/>
        <v>0</v>
      </c>
    </row>
    <row r="92" spans="1:11" ht="45" outlineLevel="7" x14ac:dyDescent="0.2">
      <c r="A92" s="8" t="s">
        <v>842</v>
      </c>
      <c r="B92" s="9" t="s">
        <v>102</v>
      </c>
      <c r="C92" s="8" t="s">
        <v>610</v>
      </c>
      <c r="D92" s="9" t="s">
        <v>9</v>
      </c>
      <c r="E92" s="8" t="s">
        <v>834</v>
      </c>
      <c r="F92" s="9" t="s">
        <v>27</v>
      </c>
      <c r="G92" s="8" t="s">
        <v>833</v>
      </c>
      <c r="H92" s="8" t="s">
        <v>103</v>
      </c>
      <c r="I92" s="10">
        <v>1000000</v>
      </c>
      <c r="J92" s="10">
        <v>0</v>
      </c>
      <c r="K92" s="14">
        <f t="shared" si="1"/>
        <v>0</v>
      </c>
    </row>
    <row r="93" spans="1:11" ht="15" outlineLevel="1" collapsed="1" x14ac:dyDescent="0.2">
      <c r="A93" s="8" t="s">
        <v>841</v>
      </c>
      <c r="B93" s="9" t="s">
        <v>1238</v>
      </c>
      <c r="C93" s="8" t="s">
        <v>610</v>
      </c>
      <c r="D93" s="9" t="s">
        <v>12</v>
      </c>
      <c r="E93" s="8"/>
      <c r="F93" s="9" t="s">
        <v>1256</v>
      </c>
      <c r="G93" s="8"/>
      <c r="H93" s="8"/>
      <c r="I93" s="10">
        <v>19409679.280000001</v>
      </c>
      <c r="J93" s="10">
        <v>543576.4</v>
      </c>
      <c r="K93" s="14">
        <f t="shared" si="1"/>
        <v>2.800542925817989</v>
      </c>
    </row>
    <row r="94" spans="1:11" ht="15" outlineLevel="2" x14ac:dyDescent="0.2">
      <c r="A94" s="8" t="s">
        <v>840</v>
      </c>
      <c r="B94" s="9" t="s">
        <v>33</v>
      </c>
      <c r="C94" s="8" t="s">
        <v>610</v>
      </c>
      <c r="D94" s="9" t="s">
        <v>12</v>
      </c>
      <c r="E94" s="8" t="s">
        <v>812</v>
      </c>
      <c r="F94" s="9" t="s">
        <v>32</v>
      </c>
      <c r="G94" s="8"/>
      <c r="H94" s="8"/>
      <c r="I94" s="10">
        <v>2412529.2799999998</v>
      </c>
      <c r="J94" s="10">
        <v>435208</v>
      </c>
      <c r="K94" s="14">
        <f t="shared" si="1"/>
        <v>18.039490903090719</v>
      </c>
    </row>
    <row r="95" spans="1:11" ht="60" outlineLevel="4" x14ac:dyDescent="0.2">
      <c r="A95" s="8" t="s">
        <v>839</v>
      </c>
      <c r="B95" s="9" t="s">
        <v>148</v>
      </c>
      <c r="C95" s="8" t="s">
        <v>610</v>
      </c>
      <c r="D95" s="9" t="s">
        <v>12</v>
      </c>
      <c r="E95" s="8" t="s">
        <v>812</v>
      </c>
      <c r="F95" s="9" t="s">
        <v>32</v>
      </c>
      <c r="G95" s="8" t="s">
        <v>149</v>
      </c>
      <c r="H95" s="8"/>
      <c r="I95" s="10">
        <v>2412529.2799999998</v>
      </c>
      <c r="J95" s="10">
        <v>435208</v>
      </c>
      <c r="K95" s="14">
        <f t="shared" si="1"/>
        <v>18.039490903090719</v>
      </c>
    </row>
    <row r="96" spans="1:11" ht="90" outlineLevel="5" x14ac:dyDescent="0.2">
      <c r="A96" s="8" t="s">
        <v>838</v>
      </c>
      <c r="B96" s="9" t="s">
        <v>826</v>
      </c>
      <c r="C96" s="8" t="s">
        <v>610</v>
      </c>
      <c r="D96" s="9" t="s">
        <v>12</v>
      </c>
      <c r="E96" s="8" t="s">
        <v>812</v>
      </c>
      <c r="F96" s="9" t="s">
        <v>32</v>
      </c>
      <c r="G96" s="8" t="s">
        <v>827</v>
      </c>
      <c r="H96" s="8"/>
      <c r="I96" s="10">
        <v>3729.28</v>
      </c>
      <c r="J96" s="10">
        <v>0</v>
      </c>
      <c r="K96" s="14">
        <f t="shared" si="1"/>
        <v>0</v>
      </c>
    </row>
    <row r="97" spans="1:11" ht="135" outlineLevel="6" x14ac:dyDescent="0.2">
      <c r="A97" s="8" t="s">
        <v>837</v>
      </c>
      <c r="B97" s="23" t="s">
        <v>824</v>
      </c>
      <c r="C97" s="8" t="s">
        <v>610</v>
      </c>
      <c r="D97" s="9" t="s">
        <v>12</v>
      </c>
      <c r="E97" s="8" t="s">
        <v>812</v>
      </c>
      <c r="F97" s="9" t="s">
        <v>32</v>
      </c>
      <c r="G97" s="8" t="s">
        <v>822</v>
      </c>
      <c r="H97" s="8"/>
      <c r="I97" s="10">
        <v>3729.28</v>
      </c>
      <c r="J97" s="10">
        <v>0</v>
      </c>
      <c r="K97" s="14">
        <f t="shared" si="1"/>
        <v>0</v>
      </c>
    </row>
    <row r="98" spans="1:11" ht="60" outlineLevel="7" x14ac:dyDescent="0.2">
      <c r="A98" s="8" t="s">
        <v>835</v>
      </c>
      <c r="B98" s="9" t="s">
        <v>125</v>
      </c>
      <c r="C98" s="8" t="s">
        <v>610</v>
      </c>
      <c r="D98" s="9" t="s">
        <v>12</v>
      </c>
      <c r="E98" s="8" t="s">
        <v>812</v>
      </c>
      <c r="F98" s="9" t="s">
        <v>32</v>
      </c>
      <c r="G98" s="8" t="s">
        <v>822</v>
      </c>
      <c r="H98" s="8" t="s">
        <v>126</v>
      </c>
      <c r="I98" s="10">
        <v>3729.28</v>
      </c>
      <c r="J98" s="10">
        <v>0</v>
      </c>
      <c r="K98" s="14">
        <f t="shared" si="1"/>
        <v>0</v>
      </c>
    </row>
    <row r="99" spans="1:11" ht="90" outlineLevel="5" x14ac:dyDescent="0.2">
      <c r="A99" s="8" t="s">
        <v>832</v>
      </c>
      <c r="B99" s="9" t="s">
        <v>819</v>
      </c>
      <c r="C99" s="8" t="s">
        <v>610</v>
      </c>
      <c r="D99" s="9" t="s">
        <v>12</v>
      </c>
      <c r="E99" s="8" t="s">
        <v>812</v>
      </c>
      <c r="F99" s="9" t="s">
        <v>32</v>
      </c>
      <c r="G99" s="8" t="s">
        <v>820</v>
      </c>
      <c r="H99" s="8"/>
      <c r="I99" s="10">
        <v>2408800</v>
      </c>
      <c r="J99" s="10">
        <v>435208</v>
      </c>
      <c r="K99" s="14">
        <f t="shared" si="1"/>
        <v>18.067419461972769</v>
      </c>
    </row>
    <row r="100" spans="1:11" ht="150" outlineLevel="6" x14ac:dyDescent="0.2">
      <c r="A100" s="8" t="s">
        <v>831</v>
      </c>
      <c r="B100" s="23" t="s">
        <v>817</v>
      </c>
      <c r="C100" s="8" t="s">
        <v>610</v>
      </c>
      <c r="D100" s="9" t="s">
        <v>12</v>
      </c>
      <c r="E100" s="8" t="s">
        <v>812</v>
      </c>
      <c r="F100" s="9" t="s">
        <v>32</v>
      </c>
      <c r="G100" s="8" t="s">
        <v>811</v>
      </c>
      <c r="H100" s="8"/>
      <c r="I100" s="10">
        <v>2408800</v>
      </c>
      <c r="J100" s="10">
        <v>435208</v>
      </c>
      <c r="K100" s="14">
        <f t="shared" si="1"/>
        <v>18.067419461972769</v>
      </c>
    </row>
    <row r="101" spans="1:11" ht="30" outlineLevel="7" x14ac:dyDescent="0.2">
      <c r="A101" s="8" t="s">
        <v>830</v>
      </c>
      <c r="B101" s="9" t="s">
        <v>279</v>
      </c>
      <c r="C101" s="8" t="s">
        <v>610</v>
      </c>
      <c r="D101" s="9" t="s">
        <v>12</v>
      </c>
      <c r="E101" s="8" t="s">
        <v>812</v>
      </c>
      <c r="F101" s="9" t="s">
        <v>32</v>
      </c>
      <c r="G101" s="8" t="s">
        <v>811</v>
      </c>
      <c r="H101" s="8" t="s">
        <v>280</v>
      </c>
      <c r="I101" s="10">
        <v>1601142</v>
      </c>
      <c r="J101" s="10">
        <v>316814.87</v>
      </c>
      <c r="K101" s="14">
        <f t="shared" si="1"/>
        <v>19.786806541830767</v>
      </c>
    </row>
    <row r="102" spans="1:11" ht="45" outlineLevel="7" x14ac:dyDescent="0.2">
      <c r="A102" s="8" t="s">
        <v>829</v>
      </c>
      <c r="B102" s="9" t="s">
        <v>288</v>
      </c>
      <c r="C102" s="8" t="s">
        <v>610</v>
      </c>
      <c r="D102" s="9" t="s">
        <v>12</v>
      </c>
      <c r="E102" s="8" t="s">
        <v>812</v>
      </c>
      <c r="F102" s="9" t="s">
        <v>32</v>
      </c>
      <c r="G102" s="8" t="s">
        <v>811</v>
      </c>
      <c r="H102" s="8" t="s">
        <v>289</v>
      </c>
      <c r="I102" s="10">
        <v>12600</v>
      </c>
      <c r="J102" s="10">
        <v>3880.6</v>
      </c>
      <c r="K102" s="14">
        <f t="shared" si="1"/>
        <v>30.798412698412697</v>
      </c>
    </row>
    <row r="103" spans="1:11" ht="60" outlineLevel="7" x14ac:dyDescent="0.2">
      <c r="A103" s="8" t="s">
        <v>828</v>
      </c>
      <c r="B103" s="9" t="s">
        <v>274</v>
      </c>
      <c r="C103" s="8" t="s">
        <v>610</v>
      </c>
      <c r="D103" s="9" t="s">
        <v>12</v>
      </c>
      <c r="E103" s="8" t="s">
        <v>812</v>
      </c>
      <c r="F103" s="9" t="s">
        <v>32</v>
      </c>
      <c r="G103" s="8" t="s">
        <v>811</v>
      </c>
      <c r="H103" s="8" t="s">
        <v>275</v>
      </c>
      <c r="I103" s="10">
        <v>483545</v>
      </c>
      <c r="J103" s="10">
        <v>95678.11</v>
      </c>
      <c r="K103" s="14">
        <f t="shared" si="1"/>
        <v>19.78680577815922</v>
      </c>
    </row>
    <row r="104" spans="1:11" ht="45" outlineLevel="7" x14ac:dyDescent="0.2">
      <c r="A104" s="8" t="s">
        <v>825</v>
      </c>
      <c r="B104" s="9" t="s">
        <v>102</v>
      </c>
      <c r="C104" s="8" t="s">
        <v>610</v>
      </c>
      <c r="D104" s="9" t="s">
        <v>12</v>
      </c>
      <c r="E104" s="8" t="s">
        <v>812</v>
      </c>
      <c r="F104" s="9" t="s">
        <v>32</v>
      </c>
      <c r="G104" s="8" t="s">
        <v>811</v>
      </c>
      <c r="H104" s="8" t="s">
        <v>103</v>
      </c>
      <c r="I104" s="10">
        <v>311513</v>
      </c>
      <c r="J104" s="10">
        <v>18834.419999999998</v>
      </c>
      <c r="K104" s="14">
        <f t="shared" si="1"/>
        <v>6.0461104351985302</v>
      </c>
    </row>
    <row r="105" spans="1:11" ht="15" outlineLevel="2" x14ac:dyDescent="0.2">
      <c r="A105" s="8" t="s">
        <v>823</v>
      </c>
      <c r="B105" s="9" t="s">
        <v>36</v>
      </c>
      <c r="C105" s="8" t="s">
        <v>610</v>
      </c>
      <c r="D105" s="9" t="s">
        <v>12</v>
      </c>
      <c r="E105" s="8" t="s">
        <v>801</v>
      </c>
      <c r="F105" s="9" t="s">
        <v>35</v>
      </c>
      <c r="G105" s="8"/>
      <c r="H105" s="8"/>
      <c r="I105" s="10">
        <v>16687200</v>
      </c>
      <c r="J105" s="10">
        <v>62118.400000000001</v>
      </c>
      <c r="K105" s="14">
        <f t="shared" si="1"/>
        <v>0.37225178579989454</v>
      </c>
    </row>
    <row r="106" spans="1:11" ht="45" outlineLevel="4" x14ac:dyDescent="0.2">
      <c r="A106" s="8" t="s">
        <v>821</v>
      </c>
      <c r="B106" s="9" t="s">
        <v>233</v>
      </c>
      <c r="C106" s="8" t="s">
        <v>610</v>
      </c>
      <c r="D106" s="9" t="s">
        <v>12</v>
      </c>
      <c r="E106" s="8" t="s">
        <v>801</v>
      </c>
      <c r="F106" s="9" t="s">
        <v>35</v>
      </c>
      <c r="G106" s="8" t="s">
        <v>234</v>
      </c>
      <c r="H106" s="8"/>
      <c r="I106" s="10">
        <v>16687200</v>
      </c>
      <c r="J106" s="10">
        <v>62118.400000000001</v>
      </c>
      <c r="K106" s="14">
        <f t="shared" si="1"/>
        <v>0.37225178579989454</v>
      </c>
    </row>
    <row r="107" spans="1:11" ht="60" outlineLevel="5" x14ac:dyDescent="0.2">
      <c r="A107" s="8" t="s">
        <v>818</v>
      </c>
      <c r="B107" s="9" t="s">
        <v>805</v>
      </c>
      <c r="C107" s="8" t="s">
        <v>610</v>
      </c>
      <c r="D107" s="9" t="s">
        <v>12</v>
      </c>
      <c r="E107" s="8" t="s">
        <v>801</v>
      </c>
      <c r="F107" s="9" t="s">
        <v>35</v>
      </c>
      <c r="G107" s="8" t="s">
        <v>806</v>
      </c>
      <c r="H107" s="8"/>
      <c r="I107" s="10">
        <v>16687200</v>
      </c>
      <c r="J107" s="10">
        <v>62118.400000000001</v>
      </c>
      <c r="K107" s="14">
        <f t="shared" si="1"/>
        <v>0.37225178579989454</v>
      </c>
    </row>
    <row r="108" spans="1:11" ht="180" outlineLevel="6" x14ac:dyDescent="0.2">
      <c r="A108" s="8" t="s">
        <v>816</v>
      </c>
      <c r="B108" s="23" t="s">
        <v>803</v>
      </c>
      <c r="C108" s="8" t="s">
        <v>610</v>
      </c>
      <c r="D108" s="9" t="s">
        <v>12</v>
      </c>
      <c r="E108" s="8" t="s">
        <v>801</v>
      </c>
      <c r="F108" s="9" t="s">
        <v>35</v>
      </c>
      <c r="G108" s="8" t="s">
        <v>800</v>
      </c>
      <c r="H108" s="8"/>
      <c r="I108" s="10">
        <v>16687200</v>
      </c>
      <c r="J108" s="10">
        <v>62118.400000000001</v>
      </c>
      <c r="K108" s="14">
        <f t="shared" si="1"/>
        <v>0.37225178579989454</v>
      </c>
    </row>
    <row r="109" spans="1:11" ht="60" outlineLevel="7" x14ac:dyDescent="0.2">
      <c r="A109" s="8" t="s">
        <v>815</v>
      </c>
      <c r="B109" s="9" t="s">
        <v>125</v>
      </c>
      <c r="C109" s="8" t="s">
        <v>610</v>
      </c>
      <c r="D109" s="9" t="s">
        <v>12</v>
      </c>
      <c r="E109" s="8" t="s">
        <v>801</v>
      </c>
      <c r="F109" s="9" t="s">
        <v>35</v>
      </c>
      <c r="G109" s="8" t="s">
        <v>800</v>
      </c>
      <c r="H109" s="8" t="s">
        <v>126</v>
      </c>
      <c r="I109" s="10">
        <v>16687200</v>
      </c>
      <c r="J109" s="10">
        <v>62118.400000000001</v>
      </c>
      <c r="K109" s="14">
        <f t="shared" si="1"/>
        <v>0.37225178579989454</v>
      </c>
    </row>
    <row r="110" spans="1:11" ht="15" outlineLevel="2" x14ac:dyDescent="0.2">
      <c r="A110" s="8" t="s">
        <v>814</v>
      </c>
      <c r="B110" s="9" t="s">
        <v>38</v>
      </c>
      <c r="C110" s="8" t="s">
        <v>610</v>
      </c>
      <c r="D110" s="9" t="s">
        <v>12</v>
      </c>
      <c r="E110" s="8" t="s">
        <v>218</v>
      </c>
      <c r="F110" s="9" t="s">
        <v>27</v>
      </c>
      <c r="G110" s="8"/>
      <c r="H110" s="8"/>
      <c r="I110" s="10">
        <v>197700</v>
      </c>
      <c r="J110" s="10">
        <v>0</v>
      </c>
      <c r="K110" s="14">
        <f t="shared" si="1"/>
        <v>0</v>
      </c>
    </row>
    <row r="111" spans="1:11" ht="45" outlineLevel="4" x14ac:dyDescent="0.2">
      <c r="A111" s="8" t="s">
        <v>813</v>
      </c>
      <c r="B111" s="9" t="s">
        <v>233</v>
      </c>
      <c r="C111" s="8" t="s">
        <v>610</v>
      </c>
      <c r="D111" s="9" t="s">
        <v>12</v>
      </c>
      <c r="E111" s="8" t="s">
        <v>218</v>
      </c>
      <c r="F111" s="9" t="s">
        <v>27</v>
      </c>
      <c r="G111" s="8" t="s">
        <v>234</v>
      </c>
      <c r="H111" s="8"/>
      <c r="I111" s="10">
        <v>197700</v>
      </c>
      <c r="J111" s="10">
        <v>0</v>
      </c>
      <c r="K111" s="14">
        <f t="shared" si="1"/>
        <v>0</v>
      </c>
    </row>
    <row r="112" spans="1:11" ht="75" outlineLevel="5" x14ac:dyDescent="0.2">
      <c r="A112" s="8" t="s">
        <v>810</v>
      </c>
      <c r="B112" s="9" t="s">
        <v>230</v>
      </c>
      <c r="C112" s="8" t="s">
        <v>610</v>
      </c>
      <c r="D112" s="9" t="s">
        <v>12</v>
      </c>
      <c r="E112" s="8" t="s">
        <v>218</v>
      </c>
      <c r="F112" s="9" t="s">
        <v>27</v>
      </c>
      <c r="G112" s="8" t="s">
        <v>231</v>
      </c>
      <c r="H112" s="8"/>
      <c r="I112" s="10">
        <v>197700</v>
      </c>
      <c r="J112" s="10">
        <v>0</v>
      </c>
      <c r="K112" s="14">
        <f t="shared" si="1"/>
        <v>0</v>
      </c>
    </row>
    <row r="113" spans="1:11" ht="105" outlineLevel="6" x14ac:dyDescent="0.2">
      <c r="A113" s="8" t="s">
        <v>809</v>
      </c>
      <c r="B113" s="9" t="s">
        <v>796</v>
      </c>
      <c r="C113" s="8" t="s">
        <v>610</v>
      </c>
      <c r="D113" s="9" t="s">
        <v>12</v>
      </c>
      <c r="E113" s="8" t="s">
        <v>218</v>
      </c>
      <c r="F113" s="9" t="s">
        <v>27</v>
      </c>
      <c r="G113" s="8" t="s">
        <v>794</v>
      </c>
      <c r="H113" s="8"/>
      <c r="I113" s="10">
        <v>197700</v>
      </c>
      <c r="J113" s="10">
        <v>0</v>
      </c>
      <c r="K113" s="14">
        <f t="shared" si="1"/>
        <v>0</v>
      </c>
    </row>
    <row r="114" spans="1:11" ht="45" outlineLevel="7" x14ac:dyDescent="0.2">
      <c r="A114" s="8" t="s">
        <v>808</v>
      </c>
      <c r="B114" s="9" t="s">
        <v>102</v>
      </c>
      <c r="C114" s="8" t="s">
        <v>610</v>
      </c>
      <c r="D114" s="9" t="s">
        <v>12</v>
      </c>
      <c r="E114" s="8" t="s">
        <v>218</v>
      </c>
      <c r="F114" s="9" t="s">
        <v>27</v>
      </c>
      <c r="G114" s="8" t="s">
        <v>794</v>
      </c>
      <c r="H114" s="8" t="s">
        <v>103</v>
      </c>
      <c r="I114" s="10">
        <v>197700</v>
      </c>
      <c r="J114" s="10">
        <v>0</v>
      </c>
      <c r="K114" s="14">
        <f t="shared" si="1"/>
        <v>0</v>
      </c>
    </row>
    <row r="115" spans="1:11" ht="30" outlineLevel="2" x14ac:dyDescent="0.2">
      <c r="A115" s="8" t="s">
        <v>807</v>
      </c>
      <c r="B115" s="9" t="s">
        <v>40</v>
      </c>
      <c r="C115" s="8" t="s">
        <v>610</v>
      </c>
      <c r="D115" s="9" t="s">
        <v>12</v>
      </c>
      <c r="E115" s="8" t="s">
        <v>141</v>
      </c>
      <c r="F115" s="9" t="s">
        <v>29</v>
      </c>
      <c r="G115" s="8"/>
      <c r="H115" s="8"/>
      <c r="I115" s="10">
        <v>112250</v>
      </c>
      <c r="J115" s="10">
        <v>46250</v>
      </c>
      <c r="K115" s="14">
        <f t="shared" si="1"/>
        <v>41.202672605790646</v>
      </c>
    </row>
    <row r="116" spans="1:11" ht="60" outlineLevel="4" x14ac:dyDescent="0.2">
      <c r="A116" s="8" t="s">
        <v>804</v>
      </c>
      <c r="B116" s="9" t="s">
        <v>535</v>
      </c>
      <c r="C116" s="8" t="s">
        <v>610</v>
      </c>
      <c r="D116" s="9" t="s">
        <v>12</v>
      </c>
      <c r="E116" s="8" t="s">
        <v>141</v>
      </c>
      <c r="F116" s="9" t="s">
        <v>29</v>
      </c>
      <c r="G116" s="8" t="s">
        <v>536</v>
      </c>
      <c r="H116" s="8"/>
      <c r="I116" s="10">
        <v>46250</v>
      </c>
      <c r="J116" s="10">
        <v>46250</v>
      </c>
      <c r="K116" s="14">
        <f t="shared" si="1"/>
        <v>100</v>
      </c>
    </row>
    <row r="117" spans="1:11" ht="90" outlineLevel="5" x14ac:dyDescent="0.2">
      <c r="A117" s="8" t="s">
        <v>802</v>
      </c>
      <c r="B117" s="9" t="s">
        <v>532</v>
      </c>
      <c r="C117" s="8" t="s">
        <v>610</v>
      </c>
      <c r="D117" s="9" t="s">
        <v>12</v>
      </c>
      <c r="E117" s="8" t="s">
        <v>141</v>
      </c>
      <c r="F117" s="9" t="s">
        <v>29</v>
      </c>
      <c r="G117" s="8" t="s">
        <v>533</v>
      </c>
      <c r="H117" s="8"/>
      <c r="I117" s="10">
        <v>46250</v>
      </c>
      <c r="J117" s="10">
        <v>46250</v>
      </c>
      <c r="K117" s="14">
        <f t="shared" si="1"/>
        <v>100</v>
      </c>
    </row>
    <row r="118" spans="1:11" ht="135" outlineLevel="6" x14ac:dyDescent="0.2">
      <c r="A118" s="8" t="s">
        <v>799</v>
      </c>
      <c r="B118" s="23" t="s">
        <v>530</v>
      </c>
      <c r="C118" s="8" t="s">
        <v>610</v>
      </c>
      <c r="D118" s="9" t="s">
        <v>12</v>
      </c>
      <c r="E118" s="8" t="s">
        <v>141</v>
      </c>
      <c r="F118" s="9" t="s">
        <v>29</v>
      </c>
      <c r="G118" s="8" t="s">
        <v>527</v>
      </c>
      <c r="H118" s="8"/>
      <c r="I118" s="10">
        <v>46250</v>
      </c>
      <c r="J118" s="10">
        <v>46250</v>
      </c>
      <c r="K118" s="14">
        <f t="shared" si="1"/>
        <v>100</v>
      </c>
    </row>
    <row r="119" spans="1:11" ht="60" outlineLevel="7" x14ac:dyDescent="0.2">
      <c r="A119" s="8" t="s">
        <v>112</v>
      </c>
      <c r="B119" s="9" t="s">
        <v>125</v>
      </c>
      <c r="C119" s="8" t="s">
        <v>610</v>
      </c>
      <c r="D119" s="9" t="s">
        <v>12</v>
      </c>
      <c r="E119" s="8" t="s">
        <v>141</v>
      </c>
      <c r="F119" s="9" t="s">
        <v>29</v>
      </c>
      <c r="G119" s="8" t="s">
        <v>527</v>
      </c>
      <c r="H119" s="8" t="s">
        <v>126</v>
      </c>
      <c r="I119" s="10">
        <v>46250</v>
      </c>
      <c r="J119" s="10">
        <v>46250</v>
      </c>
      <c r="K119" s="14">
        <f t="shared" si="1"/>
        <v>100</v>
      </c>
    </row>
    <row r="120" spans="1:11" ht="45" outlineLevel="4" x14ac:dyDescent="0.2">
      <c r="A120" s="8" t="s">
        <v>109</v>
      </c>
      <c r="B120" s="9" t="s">
        <v>788</v>
      </c>
      <c r="C120" s="8" t="s">
        <v>610</v>
      </c>
      <c r="D120" s="9" t="s">
        <v>12</v>
      </c>
      <c r="E120" s="8" t="s">
        <v>141</v>
      </c>
      <c r="F120" s="9" t="s">
        <v>29</v>
      </c>
      <c r="G120" s="8" t="s">
        <v>789</v>
      </c>
      <c r="H120" s="8"/>
      <c r="I120" s="10">
        <v>66000</v>
      </c>
      <c r="J120" s="10">
        <v>0</v>
      </c>
      <c r="K120" s="14">
        <f t="shared" si="1"/>
        <v>0</v>
      </c>
    </row>
    <row r="121" spans="1:11" ht="75" outlineLevel="5" x14ac:dyDescent="0.2">
      <c r="A121" s="8" t="s">
        <v>798</v>
      </c>
      <c r="B121" s="9" t="s">
        <v>786</v>
      </c>
      <c r="C121" s="8" t="s">
        <v>610</v>
      </c>
      <c r="D121" s="9" t="s">
        <v>12</v>
      </c>
      <c r="E121" s="8" t="s">
        <v>141</v>
      </c>
      <c r="F121" s="9" t="s">
        <v>29</v>
      </c>
      <c r="G121" s="8" t="s">
        <v>787</v>
      </c>
      <c r="H121" s="8"/>
      <c r="I121" s="10">
        <v>66000</v>
      </c>
      <c r="J121" s="10">
        <v>0</v>
      </c>
      <c r="K121" s="14">
        <f t="shared" si="1"/>
        <v>0</v>
      </c>
    </row>
    <row r="122" spans="1:11" ht="135" outlineLevel="6" x14ac:dyDescent="0.2">
      <c r="A122" s="8" t="s">
        <v>797</v>
      </c>
      <c r="B122" s="23" t="s">
        <v>784</v>
      </c>
      <c r="C122" s="8" t="s">
        <v>610</v>
      </c>
      <c r="D122" s="9" t="s">
        <v>12</v>
      </c>
      <c r="E122" s="8" t="s">
        <v>141</v>
      </c>
      <c r="F122" s="9" t="s">
        <v>29</v>
      </c>
      <c r="G122" s="8" t="s">
        <v>782</v>
      </c>
      <c r="H122" s="8"/>
      <c r="I122" s="10">
        <v>66000</v>
      </c>
      <c r="J122" s="10">
        <v>0</v>
      </c>
      <c r="K122" s="14">
        <f t="shared" si="1"/>
        <v>0</v>
      </c>
    </row>
    <row r="123" spans="1:11" ht="45" outlineLevel="7" x14ac:dyDescent="0.2">
      <c r="A123" s="8" t="s">
        <v>795</v>
      </c>
      <c r="B123" s="9" t="s">
        <v>102</v>
      </c>
      <c r="C123" s="8" t="s">
        <v>610</v>
      </c>
      <c r="D123" s="9" t="s">
        <v>12</v>
      </c>
      <c r="E123" s="8" t="s">
        <v>141</v>
      </c>
      <c r="F123" s="9" t="s">
        <v>29</v>
      </c>
      <c r="G123" s="8" t="s">
        <v>782</v>
      </c>
      <c r="H123" s="8" t="s">
        <v>103</v>
      </c>
      <c r="I123" s="10">
        <v>66000</v>
      </c>
      <c r="J123" s="10">
        <v>0</v>
      </c>
      <c r="K123" s="14">
        <f t="shared" si="1"/>
        <v>0</v>
      </c>
    </row>
    <row r="124" spans="1:11" ht="15" outlineLevel="1" collapsed="1" x14ac:dyDescent="0.2">
      <c r="A124" s="8" t="s">
        <v>793</v>
      </c>
      <c r="B124" s="9" t="s">
        <v>1226</v>
      </c>
      <c r="C124" s="8" t="s">
        <v>610</v>
      </c>
      <c r="D124" s="9" t="s">
        <v>51</v>
      </c>
      <c r="E124" s="8"/>
      <c r="F124" s="9" t="s">
        <v>1256</v>
      </c>
      <c r="G124" s="8"/>
      <c r="H124" s="8"/>
      <c r="I124" s="10">
        <v>14587799.27</v>
      </c>
      <c r="J124" s="10">
        <v>3025043.85</v>
      </c>
      <c r="K124" s="14">
        <f t="shared" si="1"/>
        <v>20.736807478706144</v>
      </c>
    </row>
    <row r="125" spans="1:11" ht="15" outlineLevel="2" x14ac:dyDescent="0.2">
      <c r="A125" s="8" t="s">
        <v>792</v>
      </c>
      <c r="B125" s="9" t="s">
        <v>57</v>
      </c>
      <c r="C125" s="8" t="s">
        <v>610</v>
      </c>
      <c r="D125" s="9" t="s">
        <v>51</v>
      </c>
      <c r="E125" s="8" t="s">
        <v>397</v>
      </c>
      <c r="F125" s="9" t="s">
        <v>9</v>
      </c>
      <c r="G125" s="8"/>
      <c r="H125" s="8"/>
      <c r="I125" s="10">
        <v>10287447.630000001</v>
      </c>
      <c r="J125" s="10">
        <v>2373390.9300000002</v>
      </c>
      <c r="K125" s="14">
        <f t="shared" si="1"/>
        <v>23.070746169135052</v>
      </c>
    </row>
    <row r="126" spans="1:11" ht="30" outlineLevel="4" x14ac:dyDescent="0.2">
      <c r="A126" s="8" t="s">
        <v>791</v>
      </c>
      <c r="B126" s="9" t="s">
        <v>708</v>
      </c>
      <c r="C126" s="8" t="s">
        <v>610</v>
      </c>
      <c r="D126" s="9" t="s">
        <v>51</v>
      </c>
      <c r="E126" s="8" t="s">
        <v>397</v>
      </c>
      <c r="F126" s="9" t="s">
        <v>9</v>
      </c>
      <c r="G126" s="8" t="s">
        <v>709</v>
      </c>
      <c r="H126" s="8"/>
      <c r="I126" s="10">
        <v>4281647.63</v>
      </c>
      <c r="J126" s="10">
        <v>941998.3</v>
      </c>
      <c r="K126" s="14">
        <f t="shared" si="1"/>
        <v>22.000836626530148</v>
      </c>
    </row>
    <row r="127" spans="1:11" ht="75" outlineLevel="5" x14ac:dyDescent="0.2">
      <c r="A127" s="8" t="s">
        <v>106</v>
      </c>
      <c r="B127" s="9" t="s">
        <v>677</v>
      </c>
      <c r="C127" s="8" t="s">
        <v>610</v>
      </c>
      <c r="D127" s="9" t="s">
        <v>51</v>
      </c>
      <c r="E127" s="8" t="s">
        <v>397</v>
      </c>
      <c r="F127" s="9" t="s">
        <v>9</v>
      </c>
      <c r="G127" s="8" t="s">
        <v>678</v>
      </c>
      <c r="H127" s="8"/>
      <c r="I127" s="10">
        <v>4281647.63</v>
      </c>
      <c r="J127" s="10">
        <v>941998.3</v>
      </c>
      <c r="K127" s="14">
        <f t="shared" ref="K127:K187" si="2">J127/I127*100</f>
        <v>22.000836626530148</v>
      </c>
    </row>
    <row r="128" spans="1:11" ht="105" outlineLevel="6" x14ac:dyDescent="0.2">
      <c r="A128" s="8" t="s">
        <v>790</v>
      </c>
      <c r="B128" s="9" t="s">
        <v>776</v>
      </c>
      <c r="C128" s="8" t="s">
        <v>610</v>
      </c>
      <c r="D128" s="9" t="s">
        <v>51</v>
      </c>
      <c r="E128" s="8" t="s">
        <v>397</v>
      </c>
      <c r="F128" s="9" t="s">
        <v>9</v>
      </c>
      <c r="G128" s="8" t="s">
        <v>773</v>
      </c>
      <c r="H128" s="8"/>
      <c r="I128" s="10">
        <v>4094147.63</v>
      </c>
      <c r="J128" s="10">
        <v>889437.63</v>
      </c>
      <c r="K128" s="14">
        <f t="shared" si="2"/>
        <v>21.724610599838094</v>
      </c>
    </row>
    <row r="129" spans="1:11" ht="75" outlineLevel="7" x14ac:dyDescent="0.2">
      <c r="A129" s="8" t="s">
        <v>280</v>
      </c>
      <c r="B129" s="9" t="s">
        <v>319</v>
      </c>
      <c r="C129" s="8" t="s">
        <v>610</v>
      </c>
      <c r="D129" s="9" t="s">
        <v>51</v>
      </c>
      <c r="E129" s="8" t="s">
        <v>397</v>
      </c>
      <c r="F129" s="9" t="s">
        <v>9</v>
      </c>
      <c r="G129" s="8" t="s">
        <v>773</v>
      </c>
      <c r="H129" s="8" t="s">
        <v>320</v>
      </c>
      <c r="I129" s="10">
        <v>4092000</v>
      </c>
      <c r="J129" s="10">
        <v>887290</v>
      </c>
      <c r="K129" s="14">
        <f t="shared" si="2"/>
        <v>21.683528836754643</v>
      </c>
    </row>
    <row r="130" spans="1:11" ht="30" outlineLevel="7" x14ac:dyDescent="0.2">
      <c r="A130" s="8" t="s">
        <v>289</v>
      </c>
      <c r="B130" s="9" t="s">
        <v>623</v>
      </c>
      <c r="C130" s="8" t="s">
        <v>610</v>
      </c>
      <c r="D130" s="9" t="s">
        <v>51</v>
      </c>
      <c r="E130" s="8" t="s">
        <v>397</v>
      </c>
      <c r="F130" s="9" t="s">
        <v>9</v>
      </c>
      <c r="G130" s="8" t="s">
        <v>773</v>
      </c>
      <c r="H130" s="8" t="s">
        <v>624</v>
      </c>
      <c r="I130" s="10">
        <v>2147.63</v>
      </c>
      <c r="J130" s="10">
        <v>2147.63</v>
      </c>
      <c r="K130" s="14">
        <f t="shared" si="2"/>
        <v>100</v>
      </c>
    </row>
    <row r="131" spans="1:11" ht="150" outlineLevel="6" x14ac:dyDescent="0.2">
      <c r="A131" s="8" t="s">
        <v>566</v>
      </c>
      <c r="B131" s="23" t="s">
        <v>771</v>
      </c>
      <c r="C131" s="8" t="s">
        <v>610</v>
      </c>
      <c r="D131" s="9" t="s">
        <v>51</v>
      </c>
      <c r="E131" s="8" t="s">
        <v>397</v>
      </c>
      <c r="F131" s="9" t="s">
        <v>9</v>
      </c>
      <c r="G131" s="8" t="s">
        <v>769</v>
      </c>
      <c r="H131" s="8"/>
      <c r="I131" s="10">
        <v>187500</v>
      </c>
      <c r="J131" s="10">
        <v>52560.67</v>
      </c>
      <c r="K131" s="14">
        <f t="shared" si="2"/>
        <v>28.03235733333333</v>
      </c>
    </row>
    <row r="132" spans="1:11" ht="75" outlineLevel="7" x14ac:dyDescent="0.2">
      <c r="A132" s="8" t="s">
        <v>785</v>
      </c>
      <c r="B132" s="9" t="s">
        <v>319</v>
      </c>
      <c r="C132" s="8" t="s">
        <v>610</v>
      </c>
      <c r="D132" s="9" t="s">
        <v>51</v>
      </c>
      <c r="E132" s="8" t="s">
        <v>397</v>
      </c>
      <c r="F132" s="9" t="s">
        <v>9</v>
      </c>
      <c r="G132" s="8" t="s">
        <v>769</v>
      </c>
      <c r="H132" s="8" t="s">
        <v>320</v>
      </c>
      <c r="I132" s="10">
        <v>187500</v>
      </c>
      <c r="J132" s="10">
        <v>52560.67</v>
      </c>
      <c r="K132" s="14">
        <f t="shared" si="2"/>
        <v>28.03235733333333</v>
      </c>
    </row>
    <row r="133" spans="1:11" ht="45" outlineLevel="4" x14ac:dyDescent="0.2">
      <c r="A133" s="8" t="s">
        <v>783</v>
      </c>
      <c r="B133" s="9" t="s">
        <v>633</v>
      </c>
      <c r="C133" s="8" t="s">
        <v>610</v>
      </c>
      <c r="D133" s="9" t="s">
        <v>51</v>
      </c>
      <c r="E133" s="8" t="s">
        <v>397</v>
      </c>
      <c r="F133" s="9" t="s">
        <v>9</v>
      </c>
      <c r="G133" s="8" t="s">
        <v>634</v>
      </c>
      <c r="H133" s="8"/>
      <c r="I133" s="10">
        <v>6005800</v>
      </c>
      <c r="J133" s="10">
        <v>1431392.63</v>
      </c>
      <c r="K133" s="14">
        <f t="shared" si="2"/>
        <v>23.833504778713905</v>
      </c>
    </row>
    <row r="134" spans="1:11" ht="60" outlineLevel="5" x14ac:dyDescent="0.2">
      <c r="A134" s="8" t="s">
        <v>781</v>
      </c>
      <c r="B134" s="9" t="s">
        <v>765</v>
      </c>
      <c r="C134" s="8" t="s">
        <v>610</v>
      </c>
      <c r="D134" s="9" t="s">
        <v>51</v>
      </c>
      <c r="E134" s="8" t="s">
        <v>397</v>
      </c>
      <c r="F134" s="9" t="s">
        <v>9</v>
      </c>
      <c r="G134" s="8" t="s">
        <v>766</v>
      </c>
      <c r="H134" s="8"/>
      <c r="I134" s="10">
        <v>6005800</v>
      </c>
      <c r="J134" s="10">
        <v>1431392.63</v>
      </c>
      <c r="K134" s="14">
        <f t="shared" si="2"/>
        <v>23.833504778713905</v>
      </c>
    </row>
    <row r="135" spans="1:11" ht="90" outlineLevel="6" x14ac:dyDescent="0.2">
      <c r="A135" s="8" t="s">
        <v>780</v>
      </c>
      <c r="B135" s="9" t="s">
        <v>763</v>
      </c>
      <c r="C135" s="8" t="s">
        <v>610</v>
      </c>
      <c r="D135" s="9" t="s">
        <v>51</v>
      </c>
      <c r="E135" s="8" t="s">
        <v>397</v>
      </c>
      <c r="F135" s="9" t="s">
        <v>9</v>
      </c>
      <c r="G135" s="8" t="s">
        <v>761</v>
      </c>
      <c r="H135" s="8"/>
      <c r="I135" s="10">
        <v>5537800</v>
      </c>
      <c r="J135" s="10">
        <v>1314212.6299999999</v>
      </c>
      <c r="K135" s="14">
        <f t="shared" si="2"/>
        <v>23.731673769366896</v>
      </c>
    </row>
    <row r="136" spans="1:11" ht="75" outlineLevel="7" x14ac:dyDescent="0.2">
      <c r="A136" s="8" t="s">
        <v>779</v>
      </c>
      <c r="B136" s="9" t="s">
        <v>319</v>
      </c>
      <c r="C136" s="8" t="s">
        <v>610</v>
      </c>
      <c r="D136" s="9" t="s">
        <v>51</v>
      </c>
      <c r="E136" s="8" t="s">
        <v>397</v>
      </c>
      <c r="F136" s="9" t="s">
        <v>9</v>
      </c>
      <c r="G136" s="8" t="s">
        <v>761</v>
      </c>
      <c r="H136" s="8" t="s">
        <v>320</v>
      </c>
      <c r="I136" s="10">
        <v>5537800</v>
      </c>
      <c r="J136" s="10">
        <v>1314212.6299999999</v>
      </c>
      <c r="K136" s="14">
        <f t="shared" si="2"/>
        <v>23.731673769366896</v>
      </c>
    </row>
    <row r="137" spans="1:11" ht="150" outlineLevel="6" x14ac:dyDescent="0.2">
      <c r="A137" s="8" t="s">
        <v>275</v>
      </c>
      <c r="B137" s="23" t="s">
        <v>759</v>
      </c>
      <c r="C137" s="8" t="s">
        <v>610</v>
      </c>
      <c r="D137" s="9" t="s">
        <v>51</v>
      </c>
      <c r="E137" s="8" t="s">
        <v>397</v>
      </c>
      <c r="F137" s="9" t="s">
        <v>9</v>
      </c>
      <c r="G137" s="8" t="s">
        <v>757</v>
      </c>
      <c r="H137" s="8"/>
      <c r="I137" s="10">
        <v>468000</v>
      </c>
      <c r="J137" s="10">
        <v>117180</v>
      </c>
      <c r="K137" s="14">
        <f t="shared" si="2"/>
        <v>25.038461538461537</v>
      </c>
    </row>
    <row r="138" spans="1:11" ht="75" outlineLevel="7" x14ac:dyDescent="0.2">
      <c r="A138" s="8" t="s">
        <v>778</v>
      </c>
      <c r="B138" s="9" t="s">
        <v>319</v>
      </c>
      <c r="C138" s="8" t="s">
        <v>610</v>
      </c>
      <c r="D138" s="9" t="s">
        <v>51</v>
      </c>
      <c r="E138" s="8" t="s">
        <v>397</v>
      </c>
      <c r="F138" s="9" t="s">
        <v>9</v>
      </c>
      <c r="G138" s="8" t="s">
        <v>757</v>
      </c>
      <c r="H138" s="8" t="s">
        <v>320</v>
      </c>
      <c r="I138" s="10">
        <v>468000</v>
      </c>
      <c r="J138" s="10">
        <v>117180</v>
      </c>
      <c r="K138" s="14">
        <f t="shared" si="2"/>
        <v>25.038461538461537</v>
      </c>
    </row>
    <row r="139" spans="1:11" ht="15" outlineLevel="2" x14ac:dyDescent="0.2">
      <c r="A139" s="8" t="s">
        <v>777</v>
      </c>
      <c r="B139" s="9" t="s">
        <v>59</v>
      </c>
      <c r="C139" s="8" t="s">
        <v>610</v>
      </c>
      <c r="D139" s="9" t="s">
        <v>51</v>
      </c>
      <c r="E139" s="8" t="s">
        <v>376</v>
      </c>
      <c r="F139" s="9" t="s">
        <v>51</v>
      </c>
      <c r="G139" s="8"/>
      <c r="H139" s="8"/>
      <c r="I139" s="10">
        <v>3020251.64</v>
      </c>
      <c r="J139" s="10">
        <v>476020</v>
      </c>
      <c r="K139" s="14">
        <f t="shared" si="2"/>
        <v>15.760938383266634</v>
      </c>
    </row>
    <row r="140" spans="1:11" ht="30" outlineLevel="4" x14ac:dyDescent="0.2">
      <c r="A140" s="8" t="s">
        <v>775</v>
      </c>
      <c r="B140" s="9" t="s">
        <v>752</v>
      </c>
      <c r="C140" s="8" t="s">
        <v>610</v>
      </c>
      <c r="D140" s="9" t="s">
        <v>51</v>
      </c>
      <c r="E140" s="8" t="s">
        <v>376</v>
      </c>
      <c r="F140" s="9" t="s">
        <v>51</v>
      </c>
      <c r="G140" s="8" t="s">
        <v>753</v>
      </c>
      <c r="H140" s="8"/>
      <c r="I140" s="10">
        <v>3020251.64</v>
      </c>
      <c r="J140" s="10">
        <v>476020</v>
      </c>
      <c r="K140" s="14">
        <f t="shared" si="2"/>
        <v>15.760938383266634</v>
      </c>
    </row>
    <row r="141" spans="1:11" ht="60" outlineLevel="5" x14ac:dyDescent="0.2">
      <c r="A141" s="8" t="s">
        <v>774</v>
      </c>
      <c r="B141" s="9" t="s">
        <v>749</v>
      </c>
      <c r="C141" s="8" t="s">
        <v>610</v>
      </c>
      <c r="D141" s="9" t="s">
        <v>51</v>
      </c>
      <c r="E141" s="8" t="s">
        <v>376</v>
      </c>
      <c r="F141" s="9" t="s">
        <v>51</v>
      </c>
      <c r="G141" s="8" t="s">
        <v>750</v>
      </c>
      <c r="H141" s="8"/>
      <c r="I141" s="10">
        <v>3020251.64</v>
      </c>
      <c r="J141" s="10">
        <v>476020</v>
      </c>
      <c r="K141" s="14">
        <f t="shared" si="2"/>
        <v>15.760938383266634</v>
      </c>
    </row>
    <row r="142" spans="1:11" ht="105" outlineLevel="6" x14ac:dyDescent="0.2">
      <c r="A142" s="8" t="s">
        <v>772</v>
      </c>
      <c r="B142" s="23" t="s">
        <v>747</v>
      </c>
      <c r="C142" s="8" t="s">
        <v>610</v>
      </c>
      <c r="D142" s="9" t="s">
        <v>51</v>
      </c>
      <c r="E142" s="8" t="s">
        <v>376</v>
      </c>
      <c r="F142" s="9" t="s">
        <v>51</v>
      </c>
      <c r="G142" s="8" t="s">
        <v>745</v>
      </c>
      <c r="H142" s="8"/>
      <c r="I142" s="10">
        <v>516000</v>
      </c>
      <c r="J142" s="10">
        <v>129000</v>
      </c>
      <c r="K142" s="14">
        <f t="shared" si="2"/>
        <v>25</v>
      </c>
    </row>
    <row r="143" spans="1:11" ht="75" outlineLevel="7" x14ac:dyDescent="0.2">
      <c r="A143" s="8" t="s">
        <v>770</v>
      </c>
      <c r="B143" s="9" t="s">
        <v>319</v>
      </c>
      <c r="C143" s="8" t="s">
        <v>610</v>
      </c>
      <c r="D143" s="9" t="s">
        <v>51</v>
      </c>
      <c r="E143" s="8" t="s">
        <v>376</v>
      </c>
      <c r="F143" s="9" t="s">
        <v>51</v>
      </c>
      <c r="G143" s="8" t="s">
        <v>745</v>
      </c>
      <c r="H143" s="8" t="s">
        <v>320</v>
      </c>
      <c r="I143" s="10">
        <v>516000</v>
      </c>
      <c r="J143" s="10">
        <v>129000</v>
      </c>
      <c r="K143" s="14">
        <f t="shared" si="2"/>
        <v>25</v>
      </c>
    </row>
    <row r="144" spans="1:11" ht="90" outlineLevel="6" x14ac:dyDescent="0.2">
      <c r="A144" s="8" t="s">
        <v>768</v>
      </c>
      <c r="B144" s="9" t="s">
        <v>743</v>
      </c>
      <c r="C144" s="8" t="s">
        <v>610</v>
      </c>
      <c r="D144" s="9" t="s">
        <v>51</v>
      </c>
      <c r="E144" s="8" t="s">
        <v>376</v>
      </c>
      <c r="F144" s="9" t="s">
        <v>51</v>
      </c>
      <c r="G144" s="8" t="s">
        <v>741</v>
      </c>
      <c r="H144" s="8"/>
      <c r="I144" s="10">
        <v>318000</v>
      </c>
      <c r="J144" s="10">
        <v>0</v>
      </c>
      <c r="K144" s="14">
        <f t="shared" si="2"/>
        <v>0</v>
      </c>
    </row>
    <row r="145" spans="1:11" ht="30" outlineLevel="7" x14ac:dyDescent="0.2">
      <c r="A145" s="8" t="s">
        <v>767</v>
      </c>
      <c r="B145" s="9" t="s">
        <v>623</v>
      </c>
      <c r="C145" s="8" t="s">
        <v>610</v>
      </c>
      <c r="D145" s="9" t="s">
        <v>51</v>
      </c>
      <c r="E145" s="8" t="s">
        <v>376</v>
      </c>
      <c r="F145" s="9" t="s">
        <v>51</v>
      </c>
      <c r="G145" s="8" t="s">
        <v>741</v>
      </c>
      <c r="H145" s="8" t="s">
        <v>624</v>
      </c>
      <c r="I145" s="10">
        <v>318000</v>
      </c>
      <c r="J145" s="10">
        <v>0</v>
      </c>
      <c r="K145" s="14">
        <f t="shared" si="2"/>
        <v>0</v>
      </c>
    </row>
    <row r="146" spans="1:11" ht="90" outlineLevel="6" x14ac:dyDescent="0.2">
      <c r="A146" s="8" t="s">
        <v>764</v>
      </c>
      <c r="B146" s="9" t="s">
        <v>739</v>
      </c>
      <c r="C146" s="8" t="s">
        <v>610</v>
      </c>
      <c r="D146" s="9" t="s">
        <v>51</v>
      </c>
      <c r="E146" s="8" t="s">
        <v>376</v>
      </c>
      <c r="F146" s="9" t="s">
        <v>51</v>
      </c>
      <c r="G146" s="8" t="s">
        <v>737</v>
      </c>
      <c r="H146" s="8"/>
      <c r="I146" s="10">
        <v>2012500</v>
      </c>
      <c r="J146" s="10">
        <v>347020</v>
      </c>
      <c r="K146" s="14">
        <f t="shared" si="2"/>
        <v>17.243229813664595</v>
      </c>
    </row>
    <row r="147" spans="1:11" ht="75" outlineLevel="7" x14ac:dyDescent="0.2">
      <c r="A147" s="8" t="s">
        <v>762</v>
      </c>
      <c r="B147" s="9" t="s">
        <v>319</v>
      </c>
      <c r="C147" s="8" t="s">
        <v>610</v>
      </c>
      <c r="D147" s="9" t="s">
        <v>51</v>
      </c>
      <c r="E147" s="8" t="s">
        <v>376</v>
      </c>
      <c r="F147" s="9" t="s">
        <v>51</v>
      </c>
      <c r="G147" s="8" t="s">
        <v>737</v>
      </c>
      <c r="H147" s="8" t="s">
        <v>320</v>
      </c>
      <c r="I147" s="10">
        <v>2012500</v>
      </c>
      <c r="J147" s="10">
        <v>347020</v>
      </c>
      <c r="K147" s="14">
        <f t="shared" si="2"/>
        <v>17.243229813664595</v>
      </c>
    </row>
    <row r="148" spans="1:11" ht="90" outlineLevel="6" x14ac:dyDescent="0.2">
      <c r="A148" s="8" t="s">
        <v>760</v>
      </c>
      <c r="B148" s="9" t="s">
        <v>735</v>
      </c>
      <c r="C148" s="8" t="s">
        <v>610</v>
      </c>
      <c r="D148" s="9" t="s">
        <v>51</v>
      </c>
      <c r="E148" s="8" t="s">
        <v>376</v>
      </c>
      <c r="F148" s="9" t="s">
        <v>51</v>
      </c>
      <c r="G148" s="8" t="s">
        <v>733</v>
      </c>
      <c r="H148" s="8"/>
      <c r="I148" s="10">
        <v>50000</v>
      </c>
      <c r="J148" s="10">
        <v>0</v>
      </c>
      <c r="K148" s="14">
        <f t="shared" si="2"/>
        <v>0</v>
      </c>
    </row>
    <row r="149" spans="1:11" ht="75" outlineLevel="7" x14ac:dyDescent="0.2">
      <c r="A149" s="8" t="s">
        <v>758</v>
      </c>
      <c r="B149" s="9" t="s">
        <v>319</v>
      </c>
      <c r="C149" s="8" t="s">
        <v>610</v>
      </c>
      <c r="D149" s="9" t="s">
        <v>51</v>
      </c>
      <c r="E149" s="8" t="s">
        <v>376</v>
      </c>
      <c r="F149" s="9" t="s">
        <v>51</v>
      </c>
      <c r="G149" s="8" t="s">
        <v>733</v>
      </c>
      <c r="H149" s="8" t="s">
        <v>320</v>
      </c>
      <c r="I149" s="10">
        <v>50000</v>
      </c>
      <c r="J149" s="10">
        <v>0</v>
      </c>
      <c r="K149" s="14">
        <f t="shared" si="2"/>
        <v>0</v>
      </c>
    </row>
    <row r="150" spans="1:11" ht="90" outlineLevel="6" x14ac:dyDescent="0.2">
      <c r="A150" s="8" t="s">
        <v>756</v>
      </c>
      <c r="B150" s="9" t="s">
        <v>731</v>
      </c>
      <c r="C150" s="8" t="s">
        <v>610</v>
      </c>
      <c r="D150" s="9" t="s">
        <v>51</v>
      </c>
      <c r="E150" s="8" t="s">
        <v>376</v>
      </c>
      <c r="F150" s="9" t="s">
        <v>51</v>
      </c>
      <c r="G150" s="8" t="s">
        <v>729</v>
      </c>
      <c r="H150" s="8"/>
      <c r="I150" s="10">
        <v>91951.64</v>
      </c>
      <c r="J150" s="10">
        <v>0</v>
      </c>
      <c r="K150" s="14">
        <f t="shared" si="2"/>
        <v>0</v>
      </c>
    </row>
    <row r="151" spans="1:11" ht="30" outlineLevel="7" x14ac:dyDescent="0.2">
      <c r="A151" s="8" t="s">
        <v>755</v>
      </c>
      <c r="B151" s="9" t="s">
        <v>623</v>
      </c>
      <c r="C151" s="8" t="s">
        <v>610</v>
      </c>
      <c r="D151" s="9" t="s">
        <v>51</v>
      </c>
      <c r="E151" s="8" t="s">
        <v>376</v>
      </c>
      <c r="F151" s="9" t="s">
        <v>51</v>
      </c>
      <c r="G151" s="8" t="s">
        <v>729</v>
      </c>
      <c r="H151" s="8" t="s">
        <v>624</v>
      </c>
      <c r="I151" s="10">
        <v>91951.64</v>
      </c>
      <c r="J151" s="10">
        <v>0</v>
      </c>
      <c r="K151" s="14">
        <f t="shared" si="2"/>
        <v>0</v>
      </c>
    </row>
    <row r="152" spans="1:11" ht="105" outlineLevel="6" x14ac:dyDescent="0.2">
      <c r="A152" s="8" t="s">
        <v>754</v>
      </c>
      <c r="B152" s="9" t="s">
        <v>727</v>
      </c>
      <c r="C152" s="8" t="s">
        <v>610</v>
      </c>
      <c r="D152" s="9" t="s">
        <v>51</v>
      </c>
      <c r="E152" s="8" t="s">
        <v>376</v>
      </c>
      <c r="F152" s="9" t="s">
        <v>51</v>
      </c>
      <c r="G152" s="8" t="s">
        <v>725</v>
      </c>
      <c r="H152" s="8"/>
      <c r="I152" s="10">
        <v>31800</v>
      </c>
      <c r="J152" s="10">
        <v>0</v>
      </c>
      <c r="K152" s="14">
        <f t="shared" si="2"/>
        <v>0</v>
      </c>
    </row>
    <row r="153" spans="1:11" ht="30" outlineLevel="7" x14ac:dyDescent="0.2">
      <c r="A153" s="8" t="s">
        <v>751</v>
      </c>
      <c r="B153" s="9" t="s">
        <v>623</v>
      </c>
      <c r="C153" s="8" t="s">
        <v>610</v>
      </c>
      <c r="D153" s="9" t="s">
        <v>51</v>
      </c>
      <c r="E153" s="8" t="s">
        <v>376</v>
      </c>
      <c r="F153" s="9" t="s">
        <v>51</v>
      </c>
      <c r="G153" s="8" t="s">
        <v>725</v>
      </c>
      <c r="H153" s="8" t="s">
        <v>624</v>
      </c>
      <c r="I153" s="10">
        <v>31800</v>
      </c>
      <c r="J153" s="10">
        <v>0</v>
      </c>
      <c r="K153" s="14">
        <f t="shared" si="2"/>
        <v>0</v>
      </c>
    </row>
    <row r="154" spans="1:11" ht="15" outlineLevel="2" x14ac:dyDescent="0.2">
      <c r="A154" s="8" t="s">
        <v>748</v>
      </c>
      <c r="B154" s="9" t="s">
        <v>61</v>
      </c>
      <c r="C154" s="8" t="s">
        <v>610</v>
      </c>
      <c r="D154" s="9" t="s">
        <v>51</v>
      </c>
      <c r="E154" s="8" t="s">
        <v>342</v>
      </c>
      <c r="F154" s="9" t="s">
        <v>27</v>
      </c>
      <c r="G154" s="8"/>
      <c r="H154" s="8"/>
      <c r="I154" s="10">
        <v>1280100</v>
      </c>
      <c r="J154" s="10">
        <v>175632.92</v>
      </c>
      <c r="K154" s="14">
        <f t="shared" si="2"/>
        <v>13.720249980470275</v>
      </c>
    </row>
    <row r="155" spans="1:11" ht="30" outlineLevel="4" x14ac:dyDescent="0.2">
      <c r="A155" s="8" t="s">
        <v>746</v>
      </c>
      <c r="B155" s="9" t="s">
        <v>314</v>
      </c>
      <c r="C155" s="8" t="s">
        <v>610</v>
      </c>
      <c r="D155" s="9" t="s">
        <v>51</v>
      </c>
      <c r="E155" s="8" t="s">
        <v>342</v>
      </c>
      <c r="F155" s="9" t="s">
        <v>27</v>
      </c>
      <c r="G155" s="8" t="s">
        <v>315</v>
      </c>
      <c r="H155" s="8"/>
      <c r="I155" s="10">
        <v>1280100</v>
      </c>
      <c r="J155" s="10">
        <v>175632.92</v>
      </c>
      <c r="K155" s="14">
        <f t="shared" si="2"/>
        <v>13.720249980470275</v>
      </c>
    </row>
    <row r="156" spans="1:11" ht="60" outlineLevel="5" x14ac:dyDescent="0.2">
      <c r="A156" s="8" t="s">
        <v>744</v>
      </c>
      <c r="B156" s="9" t="s">
        <v>645</v>
      </c>
      <c r="C156" s="8" t="s">
        <v>610</v>
      </c>
      <c r="D156" s="9" t="s">
        <v>51</v>
      </c>
      <c r="E156" s="8" t="s">
        <v>342</v>
      </c>
      <c r="F156" s="9" t="s">
        <v>27</v>
      </c>
      <c r="G156" s="8" t="s">
        <v>646</v>
      </c>
      <c r="H156" s="8"/>
      <c r="I156" s="10">
        <v>1280100</v>
      </c>
      <c r="J156" s="10">
        <v>175632.92</v>
      </c>
      <c r="K156" s="14">
        <f t="shared" si="2"/>
        <v>13.720249980470275</v>
      </c>
    </row>
    <row r="157" spans="1:11" ht="120" outlineLevel="6" x14ac:dyDescent="0.2">
      <c r="A157" s="8" t="s">
        <v>742</v>
      </c>
      <c r="B157" s="23" t="s">
        <v>719</v>
      </c>
      <c r="C157" s="8" t="s">
        <v>610</v>
      </c>
      <c r="D157" s="9" t="s">
        <v>51</v>
      </c>
      <c r="E157" s="8" t="s">
        <v>342</v>
      </c>
      <c r="F157" s="9" t="s">
        <v>27</v>
      </c>
      <c r="G157" s="8" t="s">
        <v>714</v>
      </c>
      <c r="H157" s="8"/>
      <c r="I157" s="10">
        <v>1280100</v>
      </c>
      <c r="J157" s="10">
        <v>175632.92</v>
      </c>
      <c r="K157" s="14">
        <f t="shared" si="2"/>
        <v>13.720249980470275</v>
      </c>
    </row>
    <row r="158" spans="1:11" ht="30" outlineLevel="7" x14ac:dyDescent="0.2">
      <c r="A158" s="8" t="s">
        <v>740</v>
      </c>
      <c r="B158" s="9" t="s">
        <v>279</v>
      </c>
      <c r="C158" s="8" t="s">
        <v>610</v>
      </c>
      <c r="D158" s="9" t="s">
        <v>51</v>
      </c>
      <c r="E158" s="8" t="s">
        <v>342</v>
      </c>
      <c r="F158" s="9" t="s">
        <v>27</v>
      </c>
      <c r="G158" s="8" t="s">
        <v>714</v>
      </c>
      <c r="H158" s="8" t="s">
        <v>280</v>
      </c>
      <c r="I158" s="10">
        <v>640457</v>
      </c>
      <c r="J158" s="10">
        <v>126778.01</v>
      </c>
      <c r="K158" s="14">
        <f t="shared" si="2"/>
        <v>19.794929245835394</v>
      </c>
    </row>
    <row r="159" spans="1:11" ht="45" outlineLevel="7" x14ac:dyDescent="0.2">
      <c r="A159" s="8" t="s">
        <v>738</v>
      </c>
      <c r="B159" s="9" t="s">
        <v>288</v>
      </c>
      <c r="C159" s="8" t="s">
        <v>610</v>
      </c>
      <c r="D159" s="9" t="s">
        <v>51</v>
      </c>
      <c r="E159" s="8" t="s">
        <v>342</v>
      </c>
      <c r="F159" s="9" t="s">
        <v>27</v>
      </c>
      <c r="G159" s="8" t="s">
        <v>714</v>
      </c>
      <c r="H159" s="8" t="s">
        <v>289</v>
      </c>
      <c r="I159" s="10">
        <v>7200</v>
      </c>
      <c r="J159" s="10">
        <v>395.2</v>
      </c>
      <c r="K159" s="14">
        <f t="shared" si="2"/>
        <v>5.4888888888888889</v>
      </c>
    </row>
    <row r="160" spans="1:11" ht="60" outlineLevel="7" x14ac:dyDescent="0.2">
      <c r="A160" s="8" t="s">
        <v>736</v>
      </c>
      <c r="B160" s="9" t="s">
        <v>274</v>
      </c>
      <c r="C160" s="8" t="s">
        <v>610</v>
      </c>
      <c r="D160" s="9" t="s">
        <v>51</v>
      </c>
      <c r="E160" s="8" t="s">
        <v>342</v>
      </c>
      <c r="F160" s="9" t="s">
        <v>27</v>
      </c>
      <c r="G160" s="8" t="s">
        <v>714</v>
      </c>
      <c r="H160" s="8" t="s">
        <v>275</v>
      </c>
      <c r="I160" s="10">
        <v>193418</v>
      </c>
      <c r="J160" s="10">
        <v>44247.11</v>
      </c>
      <c r="K160" s="14">
        <f t="shared" si="2"/>
        <v>22.876417913534418</v>
      </c>
    </row>
    <row r="161" spans="1:11" ht="45" outlineLevel="7" x14ac:dyDescent="0.2">
      <c r="A161" s="8" t="s">
        <v>734</v>
      </c>
      <c r="B161" s="9" t="s">
        <v>102</v>
      </c>
      <c r="C161" s="8" t="s">
        <v>610</v>
      </c>
      <c r="D161" s="9" t="s">
        <v>51</v>
      </c>
      <c r="E161" s="8" t="s">
        <v>342</v>
      </c>
      <c r="F161" s="9" t="s">
        <v>27</v>
      </c>
      <c r="G161" s="8" t="s">
        <v>714</v>
      </c>
      <c r="H161" s="8" t="s">
        <v>103</v>
      </c>
      <c r="I161" s="10">
        <v>439025</v>
      </c>
      <c r="J161" s="10">
        <v>4212.6000000000004</v>
      </c>
      <c r="K161" s="14">
        <f t="shared" si="2"/>
        <v>0.95953533397870294</v>
      </c>
    </row>
    <row r="162" spans="1:11" ht="15" outlineLevel="1" collapsed="1" x14ac:dyDescent="0.2">
      <c r="A162" s="8" t="s">
        <v>732</v>
      </c>
      <c r="B162" s="9" t="s">
        <v>1218</v>
      </c>
      <c r="C162" s="8" t="s">
        <v>610</v>
      </c>
      <c r="D162" s="9" t="s">
        <v>35</v>
      </c>
      <c r="E162" s="8"/>
      <c r="F162" s="9" t="s">
        <v>1256</v>
      </c>
      <c r="G162" s="8"/>
      <c r="H162" s="8"/>
      <c r="I162" s="10">
        <v>40408342.310000002</v>
      </c>
      <c r="J162" s="10">
        <v>9829084.1899999995</v>
      </c>
      <c r="K162" s="14">
        <f t="shared" si="2"/>
        <v>24.324393499229387</v>
      </c>
    </row>
    <row r="163" spans="1:11" ht="15" outlineLevel="2" x14ac:dyDescent="0.2">
      <c r="A163" s="8" t="s">
        <v>730</v>
      </c>
      <c r="B163" s="9" t="s">
        <v>64</v>
      </c>
      <c r="C163" s="8" t="s">
        <v>610</v>
      </c>
      <c r="D163" s="9" t="s">
        <v>35</v>
      </c>
      <c r="E163" s="8" t="s">
        <v>665</v>
      </c>
      <c r="F163" s="9" t="s">
        <v>4</v>
      </c>
      <c r="G163" s="8"/>
      <c r="H163" s="8"/>
      <c r="I163" s="10">
        <v>40408342.310000002</v>
      </c>
      <c r="J163" s="10">
        <v>9829084.1899999995</v>
      </c>
      <c r="K163" s="14">
        <f t="shared" si="2"/>
        <v>24.324393499229387</v>
      </c>
    </row>
    <row r="164" spans="1:11" ht="30" outlineLevel="4" x14ac:dyDescent="0.2">
      <c r="A164" s="8" t="s">
        <v>728</v>
      </c>
      <c r="B164" s="9" t="s">
        <v>708</v>
      </c>
      <c r="C164" s="8" t="s">
        <v>610</v>
      </c>
      <c r="D164" s="9" t="s">
        <v>35</v>
      </c>
      <c r="E164" s="8" t="s">
        <v>665</v>
      </c>
      <c r="F164" s="9" t="s">
        <v>4</v>
      </c>
      <c r="G164" s="8" t="s">
        <v>709</v>
      </c>
      <c r="H164" s="8"/>
      <c r="I164" s="10">
        <v>40408342.310000002</v>
      </c>
      <c r="J164" s="10">
        <v>9829084.1899999995</v>
      </c>
      <c r="K164" s="14">
        <f t="shared" si="2"/>
        <v>24.324393499229387</v>
      </c>
    </row>
    <row r="165" spans="1:11" ht="45" outlineLevel="5" x14ac:dyDescent="0.2">
      <c r="A165" s="8" t="s">
        <v>726</v>
      </c>
      <c r="B165" s="9" t="s">
        <v>705</v>
      </c>
      <c r="C165" s="8" t="s">
        <v>610</v>
      </c>
      <c r="D165" s="9" t="s">
        <v>35</v>
      </c>
      <c r="E165" s="8" t="s">
        <v>665</v>
      </c>
      <c r="F165" s="9" t="s">
        <v>4</v>
      </c>
      <c r="G165" s="8" t="s">
        <v>706</v>
      </c>
      <c r="H165" s="8"/>
      <c r="I165" s="10">
        <v>10513017.140000001</v>
      </c>
      <c r="J165" s="10">
        <v>2610123.39</v>
      </c>
      <c r="K165" s="14">
        <f t="shared" si="2"/>
        <v>24.827538614666427</v>
      </c>
    </row>
    <row r="166" spans="1:11" ht="105" outlineLevel="6" x14ac:dyDescent="0.2">
      <c r="A166" s="8" t="s">
        <v>724</v>
      </c>
      <c r="B166" s="9" t="s">
        <v>703</v>
      </c>
      <c r="C166" s="8" t="s">
        <v>610</v>
      </c>
      <c r="D166" s="9" t="s">
        <v>35</v>
      </c>
      <c r="E166" s="8" t="s">
        <v>665</v>
      </c>
      <c r="F166" s="9" t="s">
        <v>4</v>
      </c>
      <c r="G166" s="8" t="s">
        <v>701</v>
      </c>
      <c r="H166" s="8"/>
      <c r="I166" s="10">
        <v>442000</v>
      </c>
      <c r="J166" s="10">
        <v>0</v>
      </c>
      <c r="K166" s="14">
        <f t="shared" si="2"/>
        <v>0</v>
      </c>
    </row>
    <row r="167" spans="1:11" ht="75" outlineLevel="7" x14ac:dyDescent="0.2">
      <c r="A167" s="8" t="s">
        <v>723</v>
      </c>
      <c r="B167" s="9" t="s">
        <v>319</v>
      </c>
      <c r="C167" s="8" t="s">
        <v>610</v>
      </c>
      <c r="D167" s="9" t="s">
        <v>35</v>
      </c>
      <c r="E167" s="8" t="s">
        <v>665</v>
      </c>
      <c r="F167" s="9" t="s">
        <v>4</v>
      </c>
      <c r="G167" s="8" t="s">
        <v>701</v>
      </c>
      <c r="H167" s="8" t="s">
        <v>320</v>
      </c>
      <c r="I167" s="10">
        <v>442000</v>
      </c>
      <c r="J167" s="10">
        <v>0</v>
      </c>
      <c r="K167" s="14">
        <f t="shared" si="2"/>
        <v>0</v>
      </c>
    </row>
    <row r="168" spans="1:11" ht="75" outlineLevel="6" x14ac:dyDescent="0.2">
      <c r="A168" s="8" t="s">
        <v>722</v>
      </c>
      <c r="B168" s="9" t="s">
        <v>699</v>
      </c>
      <c r="C168" s="8" t="s">
        <v>610</v>
      </c>
      <c r="D168" s="9" t="s">
        <v>35</v>
      </c>
      <c r="E168" s="8" t="s">
        <v>665</v>
      </c>
      <c r="F168" s="9" t="s">
        <v>4</v>
      </c>
      <c r="G168" s="8" t="s">
        <v>696</v>
      </c>
      <c r="H168" s="8"/>
      <c r="I168" s="10">
        <v>9674817.1400000006</v>
      </c>
      <c r="J168" s="10">
        <v>2528912.14</v>
      </c>
      <c r="K168" s="14">
        <f t="shared" si="2"/>
        <v>26.139120806163369</v>
      </c>
    </row>
    <row r="169" spans="1:11" ht="75" outlineLevel="7" x14ac:dyDescent="0.2">
      <c r="A169" s="8" t="s">
        <v>721</v>
      </c>
      <c r="B169" s="9" t="s">
        <v>319</v>
      </c>
      <c r="C169" s="8" t="s">
        <v>610</v>
      </c>
      <c r="D169" s="9" t="s">
        <v>35</v>
      </c>
      <c r="E169" s="8" t="s">
        <v>665</v>
      </c>
      <c r="F169" s="9" t="s">
        <v>4</v>
      </c>
      <c r="G169" s="8" t="s">
        <v>696</v>
      </c>
      <c r="H169" s="8" t="s">
        <v>320</v>
      </c>
      <c r="I169" s="10">
        <v>9664600</v>
      </c>
      <c r="J169" s="10">
        <v>2518695</v>
      </c>
      <c r="K169" s="14">
        <f t="shared" si="2"/>
        <v>26.061037187260727</v>
      </c>
    </row>
    <row r="170" spans="1:11" ht="30" outlineLevel="7" x14ac:dyDescent="0.2">
      <c r="A170" s="8" t="s">
        <v>720</v>
      </c>
      <c r="B170" s="9" t="s">
        <v>623</v>
      </c>
      <c r="C170" s="8" t="s">
        <v>610</v>
      </c>
      <c r="D170" s="9" t="s">
        <v>35</v>
      </c>
      <c r="E170" s="8" t="s">
        <v>665</v>
      </c>
      <c r="F170" s="9" t="s">
        <v>4</v>
      </c>
      <c r="G170" s="8" t="s">
        <v>696</v>
      </c>
      <c r="H170" s="8" t="s">
        <v>624</v>
      </c>
      <c r="I170" s="10">
        <v>10217.14</v>
      </c>
      <c r="J170" s="10">
        <v>10217.14</v>
      </c>
      <c r="K170" s="14">
        <f t="shared" si="2"/>
        <v>100</v>
      </c>
    </row>
    <row r="171" spans="1:11" ht="135" outlineLevel="6" x14ac:dyDescent="0.2">
      <c r="A171" s="8" t="s">
        <v>718</v>
      </c>
      <c r="B171" s="23" t="s">
        <v>694</v>
      </c>
      <c r="C171" s="8" t="s">
        <v>610</v>
      </c>
      <c r="D171" s="9" t="s">
        <v>35</v>
      </c>
      <c r="E171" s="8" t="s">
        <v>665</v>
      </c>
      <c r="F171" s="9" t="s">
        <v>4</v>
      </c>
      <c r="G171" s="8" t="s">
        <v>692</v>
      </c>
      <c r="H171" s="8"/>
      <c r="I171" s="10">
        <v>396200</v>
      </c>
      <c r="J171" s="10">
        <v>81211.25</v>
      </c>
      <c r="K171" s="14">
        <f t="shared" si="2"/>
        <v>20.497539121655731</v>
      </c>
    </row>
    <row r="172" spans="1:11" ht="75" outlineLevel="7" x14ac:dyDescent="0.2">
      <c r="A172" s="8" t="s">
        <v>717</v>
      </c>
      <c r="B172" s="9" t="s">
        <v>319</v>
      </c>
      <c r="C172" s="8" t="s">
        <v>610</v>
      </c>
      <c r="D172" s="9" t="s">
        <v>35</v>
      </c>
      <c r="E172" s="8" t="s">
        <v>665</v>
      </c>
      <c r="F172" s="9" t="s">
        <v>4</v>
      </c>
      <c r="G172" s="8" t="s">
        <v>692</v>
      </c>
      <c r="H172" s="8" t="s">
        <v>320</v>
      </c>
      <c r="I172" s="10">
        <v>396200</v>
      </c>
      <c r="J172" s="10">
        <v>81211.25</v>
      </c>
      <c r="K172" s="14">
        <f t="shared" si="2"/>
        <v>20.497539121655731</v>
      </c>
    </row>
    <row r="173" spans="1:11" ht="45" outlineLevel="5" x14ac:dyDescent="0.2">
      <c r="A173" s="8" t="s">
        <v>716</v>
      </c>
      <c r="B173" s="9" t="s">
        <v>689</v>
      </c>
      <c r="C173" s="8" t="s">
        <v>610</v>
      </c>
      <c r="D173" s="9" t="s">
        <v>35</v>
      </c>
      <c r="E173" s="8" t="s">
        <v>665</v>
      </c>
      <c r="F173" s="9" t="s">
        <v>4</v>
      </c>
      <c r="G173" s="8" t="s">
        <v>690</v>
      </c>
      <c r="H173" s="8"/>
      <c r="I173" s="10">
        <v>29583925.170000002</v>
      </c>
      <c r="J173" s="10">
        <v>7218960.7999999998</v>
      </c>
      <c r="K173" s="14">
        <f t="shared" si="2"/>
        <v>24.401632841204211</v>
      </c>
    </row>
    <row r="174" spans="1:11" ht="75" outlineLevel="6" x14ac:dyDescent="0.2">
      <c r="A174" s="8" t="s">
        <v>715</v>
      </c>
      <c r="B174" s="9" t="s">
        <v>687</v>
      </c>
      <c r="C174" s="8" t="s">
        <v>610</v>
      </c>
      <c r="D174" s="9" t="s">
        <v>35</v>
      </c>
      <c r="E174" s="8" t="s">
        <v>665</v>
      </c>
      <c r="F174" s="9" t="s">
        <v>4</v>
      </c>
      <c r="G174" s="8" t="s">
        <v>684</v>
      </c>
      <c r="H174" s="8"/>
      <c r="I174" s="10">
        <v>27258125.170000002</v>
      </c>
      <c r="J174" s="10">
        <v>6827676.1699999999</v>
      </c>
      <c r="K174" s="14">
        <f t="shared" si="2"/>
        <v>25.048223703640726</v>
      </c>
    </row>
    <row r="175" spans="1:11" ht="75" outlineLevel="7" x14ac:dyDescent="0.2">
      <c r="A175" s="8" t="s">
        <v>713</v>
      </c>
      <c r="B175" s="9" t="s">
        <v>319</v>
      </c>
      <c r="C175" s="8" t="s">
        <v>610</v>
      </c>
      <c r="D175" s="9" t="s">
        <v>35</v>
      </c>
      <c r="E175" s="8" t="s">
        <v>665</v>
      </c>
      <c r="F175" s="9" t="s">
        <v>4</v>
      </c>
      <c r="G175" s="8" t="s">
        <v>684</v>
      </c>
      <c r="H175" s="8" t="s">
        <v>320</v>
      </c>
      <c r="I175" s="10">
        <v>27214400</v>
      </c>
      <c r="J175" s="10">
        <v>6783951</v>
      </c>
      <c r="K175" s="14">
        <f t="shared" si="2"/>
        <v>24.92779925333647</v>
      </c>
    </row>
    <row r="176" spans="1:11" ht="30" outlineLevel="7" x14ac:dyDescent="0.2">
      <c r="A176" s="8" t="s">
        <v>712</v>
      </c>
      <c r="B176" s="9" t="s">
        <v>623</v>
      </c>
      <c r="C176" s="8" t="s">
        <v>610</v>
      </c>
      <c r="D176" s="9" t="s">
        <v>35</v>
      </c>
      <c r="E176" s="8" t="s">
        <v>665</v>
      </c>
      <c r="F176" s="9" t="s">
        <v>4</v>
      </c>
      <c r="G176" s="8" t="s">
        <v>684</v>
      </c>
      <c r="H176" s="8" t="s">
        <v>624</v>
      </c>
      <c r="I176" s="10">
        <v>43725.17</v>
      </c>
      <c r="J176" s="10">
        <v>43725.17</v>
      </c>
      <c r="K176" s="14">
        <f t="shared" si="2"/>
        <v>100</v>
      </c>
    </row>
    <row r="177" spans="1:11" ht="120" outlineLevel="6" x14ac:dyDescent="0.2">
      <c r="A177" s="8" t="s">
        <v>711</v>
      </c>
      <c r="B177" s="23" t="s">
        <v>682</v>
      </c>
      <c r="C177" s="8" t="s">
        <v>610</v>
      </c>
      <c r="D177" s="9" t="s">
        <v>35</v>
      </c>
      <c r="E177" s="8" t="s">
        <v>665</v>
      </c>
      <c r="F177" s="9" t="s">
        <v>4</v>
      </c>
      <c r="G177" s="8" t="s">
        <v>680</v>
      </c>
      <c r="H177" s="8"/>
      <c r="I177" s="10">
        <v>2325800</v>
      </c>
      <c r="J177" s="10">
        <v>391284.63</v>
      </c>
      <c r="K177" s="14">
        <f t="shared" si="2"/>
        <v>16.823657666179379</v>
      </c>
    </row>
    <row r="178" spans="1:11" ht="75" outlineLevel="7" x14ac:dyDescent="0.2">
      <c r="A178" s="8" t="s">
        <v>710</v>
      </c>
      <c r="B178" s="9" t="s">
        <v>319</v>
      </c>
      <c r="C178" s="8" t="s">
        <v>610</v>
      </c>
      <c r="D178" s="9" t="s">
        <v>35</v>
      </c>
      <c r="E178" s="8" t="s">
        <v>665</v>
      </c>
      <c r="F178" s="9" t="s">
        <v>4</v>
      </c>
      <c r="G178" s="8" t="s">
        <v>680</v>
      </c>
      <c r="H178" s="8" t="s">
        <v>320</v>
      </c>
      <c r="I178" s="10">
        <v>2325800</v>
      </c>
      <c r="J178" s="10">
        <v>391284.63</v>
      </c>
      <c r="K178" s="14">
        <f t="shared" si="2"/>
        <v>16.823657666179379</v>
      </c>
    </row>
    <row r="179" spans="1:11" ht="75" outlineLevel="5" x14ac:dyDescent="0.2">
      <c r="A179" s="8" t="s">
        <v>707</v>
      </c>
      <c r="B179" s="9" t="s">
        <v>677</v>
      </c>
      <c r="C179" s="8" t="s">
        <v>610</v>
      </c>
      <c r="D179" s="9" t="s">
        <v>35</v>
      </c>
      <c r="E179" s="8" t="s">
        <v>665</v>
      </c>
      <c r="F179" s="9" t="s">
        <v>4</v>
      </c>
      <c r="G179" s="8" t="s">
        <v>678</v>
      </c>
      <c r="H179" s="8"/>
      <c r="I179" s="10">
        <v>311400</v>
      </c>
      <c r="J179" s="10">
        <v>0</v>
      </c>
      <c r="K179" s="14">
        <f t="shared" si="2"/>
        <v>0</v>
      </c>
    </row>
    <row r="180" spans="1:11" ht="150" outlineLevel="6" x14ac:dyDescent="0.2">
      <c r="A180" s="8" t="s">
        <v>704</v>
      </c>
      <c r="B180" s="23" t="s">
        <v>675</v>
      </c>
      <c r="C180" s="8" t="s">
        <v>610</v>
      </c>
      <c r="D180" s="9" t="s">
        <v>35</v>
      </c>
      <c r="E180" s="8" t="s">
        <v>665</v>
      </c>
      <c r="F180" s="9" t="s">
        <v>4</v>
      </c>
      <c r="G180" s="8" t="s">
        <v>673</v>
      </c>
      <c r="H180" s="8"/>
      <c r="I180" s="10">
        <v>1000</v>
      </c>
      <c r="J180" s="10">
        <v>0</v>
      </c>
      <c r="K180" s="14">
        <f t="shared" si="2"/>
        <v>0</v>
      </c>
    </row>
    <row r="181" spans="1:11" ht="30" outlineLevel="7" x14ac:dyDescent="0.2">
      <c r="A181" s="8" t="s">
        <v>702</v>
      </c>
      <c r="B181" s="9" t="s">
        <v>623</v>
      </c>
      <c r="C181" s="8" t="s">
        <v>610</v>
      </c>
      <c r="D181" s="9" t="s">
        <v>35</v>
      </c>
      <c r="E181" s="8" t="s">
        <v>665</v>
      </c>
      <c r="F181" s="9" t="s">
        <v>4</v>
      </c>
      <c r="G181" s="8" t="s">
        <v>673</v>
      </c>
      <c r="H181" s="8" t="s">
        <v>624</v>
      </c>
      <c r="I181" s="10">
        <v>1000</v>
      </c>
      <c r="J181" s="10">
        <v>0</v>
      </c>
      <c r="K181" s="14">
        <f t="shared" si="2"/>
        <v>0</v>
      </c>
    </row>
    <row r="182" spans="1:11" ht="90" outlineLevel="6" x14ac:dyDescent="0.2">
      <c r="A182" s="8" t="s">
        <v>700</v>
      </c>
      <c r="B182" s="9" t="s">
        <v>671</v>
      </c>
      <c r="C182" s="8" t="s">
        <v>610</v>
      </c>
      <c r="D182" s="9" t="s">
        <v>35</v>
      </c>
      <c r="E182" s="8" t="s">
        <v>665</v>
      </c>
      <c r="F182" s="9" t="s">
        <v>4</v>
      </c>
      <c r="G182" s="8" t="s">
        <v>669</v>
      </c>
      <c r="H182" s="8"/>
      <c r="I182" s="10">
        <v>260400</v>
      </c>
      <c r="J182" s="10">
        <v>0</v>
      </c>
      <c r="K182" s="14">
        <f t="shared" si="2"/>
        <v>0</v>
      </c>
    </row>
    <row r="183" spans="1:11" ht="30" outlineLevel="7" x14ac:dyDescent="0.2">
      <c r="A183" s="8" t="s">
        <v>698</v>
      </c>
      <c r="B183" s="9" t="s">
        <v>623</v>
      </c>
      <c r="C183" s="8" t="s">
        <v>610</v>
      </c>
      <c r="D183" s="9" t="s">
        <v>35</v>
      </c>
      <c r="E183" s="8" t="s">
        <v>665</v>
      </c>
      <c r="F183" s="9" t="s">
        <v>4</v>
      </c>
      <c r="G183" s="8" t="s">
        <v>669</v>
      </c>
      <c r="H183" s="8" t="s">
        <v>624</v>
      </c>
      <c r="I183" s="10">
        <v>260400</v>
      </c>
      <c r="J183" s="10">
        <v>0</v>
      </c>
      <c r="K183" s="14">
        <f t="shared" si="2"/>
        <v>0</v>
      </c>
    </row>
    <row r="184" spans="1:11" ht="150" outlineLevel="6" x14ac:dyDescent="0.2">
      <c r="A184" s="8" t="s">
        <v>697</v>
      </c>
      <c r="B184" s="23" t="s">
        <v>667</v>
      </c>
      <c r="C184" s="8" t="s">
        <v>610</v>
      </c>
      <c r="D184" s="9" t="s">
        <v>35</v>
      </c>
      <c r="E184" s="8" t="s">
        <v>665</v>
      </c>
      <c r="F184" s="9" t="s">
        <v>4</v>
      </c>
      <c r="G184" s="8" t="s">
        <v>664</v>
      </c>
      <c r="H184" s="8"/>
      <c r="I184" s="10">
        <v>50000</v>
      </c>
      <c r="J184" s="10">
        <v>0</v>
      </c>
      <c r="K184" s="14">
        <f t="shared" si="2"/>
        <v>0</v>
      </c>
    </row>
    <row r="185" spans="1:11" ht="30" outlineLevel="7" x14ac:dyDescent="0.2">
      <c r="A185" s="8" t="s">
        <v>695</v>
      </c>
      <c r="B185" s="9" t="s">
        <v>623</v>
      </c>
      <c r="C185" s="8" t="s">
        <v>610</v>
      </c>
      <c r="D185" s="9" t="s">
        <v>35</v>
      </c>
      <c r="E185" s="8" t="s">
        <v>665</v>
      </c>
      <c r="F185" s="9" t="s">
        <v>4</v>
      </c>
      <c r="G185" s="8" t="s">
        <v>664</v>
      </c>
      <c r="H185" s="8" t="s">
        <v>624</v>
      </c>
      <c r="I185" s="10">
        <v>50000</v>
      </c>
      <c r="J185" s="10">
        <v>0</v>
      </c>
      <c r="K185" s="14">
        <f t="shared" si="2"/>
        <v>0</v>
      </c>
    </row>
    <row r="186" spans="1:11" ht="15" outlineLevel="1" collapsed="1" x14ac:dyDescent="0.2">
      <c r="A186" s="8" t="s">
        <v>693</v>
      </c>
      <c r="B186" s="9" t="s">
        <v>1198</v>
      </c>
      <c r="C186" s="8" t="s">
        <v>610</v>
      </c>
      <c r="D186" s="9" t="s">
        <v>26</v>
      </c>
      <c r="E186" s="8"/>
      <c r="F186" s="9" t="s">
        <v>1256</v>
      </c>
      <c r="G186" s="8"/>
      <c r="H186" s="8"/>
      <c r="I186" s="10">
        <v>2295300</v>
      </c>
      <c r="J186" s="10">
        <v>147618.07</v>
      </c>
      <c r="K186" s="14">
        <f t="shared" si="2"/>
        <v>6.4313192175314784</v>
      </c>
    </row>
    <row r="187" spans="1:11" ht="15" outlineLevel="2" x14ac:dyDescent="0.2">
      <c r="A187" s="8" t="s">
        <v>691</v>
      </c>
      <c r="B187" s="9" t="s">
        <v>67</v>
      </c>
      <c r="C187" s="8" t="s">
        <v>610</v>
      </c>
      <c r="D187" s="9" t="s">
        <v>26</v>
      </c>
      <c r="E187" s="8" t="s">
        <v>653</v>
      </c>
      <c r="F187" s="9" t="s">
        <v>4</v>
      </c>
      <c r="G187" s="8"/>
      <c r="H187" s="8"/>
      <c r="I187" s="10">
        <v>638400</v>
      </c>
      <c r="J187" s="10">
        <v>147618.07</v>
      </c>
      <c r="K187" s="14">
        <f t="shared" si="2"/>
        <v>23.123131265664163</v>
      </c>
    </row>
    <row r="188" spans="1:11" ht="45" outlineLevel="4" x14ac:dyDescent="0.2">
      <c r="A188" s="8" t="s">
        <v>688</v>
      </c>
      <c r="B188" s="9" t="s">
        <v>498</v>
      </c>
      <c r="C188" s="8" t="s">
        <v>610</v>
      </c>
      <c r="D188" s="9" t="s">
        <v>26</v>
      </c>
      <c r="E188" s="8" t="s">
        <v>653</v>
      </c>
      <c r="F188" s="9" t="s">
        <v>4</v>
      </c>
      <c r="G188" s="8" t="s">
        <v>499</v>
      </c>
      <c r="H188" s="8"/>
      <c r="I188" s="10">
        <v>638400</v>
      </c>
      <c r="J188" s="10">
        <v>147618.07</v>
      </c>
      <c r="K188" s="14">
        <f t="shared" ref="K188:K245" si="3">J188/I188*100</f>
        <v>23.123131265664163</v>
      </c>
    </row>
    <row r="189" spans="1:11" ht="90" outlineLevel="5" x14ac:dyDescent="0.2">
      <c r="A189" s="8" t="s">
        <v>686</v>
      </c>
      <c r="B189" s="9" t="s">
        <v>657</v>
      </c>
      <c r="C189" s="8" t="s">
        <v>610</v>
      </c>
      <c r="D189" s="9" t="s">
        <v>26</v>
      </c>
      <c r="E189" s="8" t="s">
        <v>653</v>
      </c>
      <c r="F189" s="9" t="s">
        <v>4</v>
      </c>
      <c r="G189" s="8" t="s">
        <v>658</v>
      </c>
      <c r="H189" s="8"/>
      <c r="I189" s="10">
        <v>638400</v>
      </c>
      <c r="J189" s="10">
        <v>147618.07</v>
      </c>
      <c r="K189" s="14">
        <f t="shared" si="3"/>
        <v>23.123131265664163</v>
      </c>
    </row>
    <row r="190" spans="1:11" ht="105" outlineLevel="6" x14ac:dyDescent="0.2">
      <c r="A190" s="8" t="s">
        <v>685</v>
      </c>
      <c r="B190" s="9" t="s">
        <v>655</v>
      </c>
      <c r="C190" s="8" t="s">
        <v>610</v>
      </c>
      <c r="D190" s="9" t="s">
        <v>26</v>
      </c>
      <c r="E190" s="8" t="s">
        <v>653</v>
      </c>
      <c r="F190" s="9" t="s">
        <v>4</v>
      </c>
      <c r="G190" s="8" t="s">
        <v>652</v>
      </c>
      <c r="H190" s="8"/>
      <c r="I190" s="10">
        <v>638400</v>
      </c>
      <c r="J190" s="10">
        <v>147618.07</v>
      </c>
      <c r="K190" s="14">
        <f t="shared" si="3"/>
        <v>23.123131265664163</v>
      </c>
    </row>
    <row r="191" spans="1:11" ht="15" outlineLevel="7" x14ac:dyDescent="0.2">
      <c r="A191" s="8" t="s">
        <v>683</v>
      </c>
      <c r="B191" s="9" t="s">
        <v>651</v>
      </c>
      <c r="C191" s="8" t="s">
        <v>610</v>
      </c>
      <c r="D191" s="9" t="s">
        <v>26</v>
      </c>
      <c r="E191" s="8" t="s">
        <v>653</v>
      </c>
      <c r="F191" s="9" t="s">
        <v>4</v>
      </c>
      <c r="G191" s="8" t="s">
        <v>652</v>
      </c>
      <c r="H191" s="8" t="s">
        <v>458</v>
      </c>
      <c r="I191" s="10">
        <v>638400</v>
      </c>
      <c r="J191" s="10">
        <v>147618.07</v>
      </c>
      <c r="K191" s="14">
        <f t="shared" si="3"/>
        <v>23.123131265664163</v>
      </c>
    </row>
    <row r="192" spans="1:11" ht="15" outlineLevel="2" x14ac:dyDescent="0.2">
      <c r="A192" s="8" t="s">
        <v>681</v>
      </c>
      <c r="B192" s="9" t="s">
        <v>73</v>
      </c>
      <c r="C192" s="8" t="s">
        <v>610</v>
      </c>
      <c r="D192" s="9" t="s">
        <v>26</v>
      </c>
      <c r="E192" s="8" t="s">
        <v>305</v>
      </c>
      <c r="F192" s="9" t="s">
        <v>12</v>
      </c>
      <c r="G192" s="8"/>
      <c r="H192" s="8"/>
      <c r="I192" s="10">
        <v>1656900</v>
      </c>
      <c r="J192" s="10">
        <v>0</v>
      </c>
      <c r="K192" s="14">
        <f t="shared" si="3"/>
        <v>0</v>
      </c>
    </row>
    <row r="193" spans="1:11" ht="30" outlineLevel="4" x14ac:dyDescent="0.2">
      <c r="A193" s="8" t="s">
        <v>679</v>
      </c>
      <c r="B193" s="9" t="s">
        <v>314</v>
      </c>
      <c r="C193" s="8" t="s">
        <v>610</v>
      </c>
      <c r="D193" s="9" t="s">
        <v>26</v>
      </c>
      <c r="E193" s="8" t="s">
        <v>305</v>
      </c>
      <c r="F193" s="9" t="s">
        <v>12</v>
      </c>
      <c r="G193" s="8" t="s">
        <v>315</v>
      </c>
      <c r="H193" s="8"/>
      <c r="I193" s="10">
        <v>1656900</v>
      </c>
      <c r="J193" s="10">
        <v>0</v>
      </c>
      <c r="K193" s="14">
        <f t="shared" si="3"/>
        <v>0</v>
      </c>
    </row>
    <row r="194" spans="1:11" ht="60" outlineLevel="5" x14ac:dyDescent="0.2">
      <c r="A194" s="8" t="s">
        <v>676</v>
      </c>
      <c r="B194" s="9" t="s">
        <v>645</v>
      </c>
      <c r="C194" s="8" t="s">
        <v>610</v>
      </c>
      <c r="D194" s="9" t="s">
        <v>26</v>
      </c>
      <c r="E194" s="8" t="s">
        <v>305</v>
      </c>
      <c r="F194" s="9" t="s">
        <v>12</v>
      </c>
      <c r="G194" s="8" t="s">
        <v>646</v>
      </c>
      <c r="H194" s="8"/>
      <c r="I194" s="10">
        <v>1656900</v>
      </c>
      <c r="J194" s="10">
        <v>0</v>
      </c>
      <c r="K194" s="14">
        <f t="shared" si="3"/>
        <v>0</v>
      </c>
    </row>
    <row r="195" spans="1:11" ht="165" outlineLevel="6" x14ac:dyDescent="0.2">
      <c r="A195" s="8" t="s">
        <v>674</v>
      </c>
      <c r="B195" s="23" t="s">
        <v>643</v>
      </c>
      <c r="C195" s="8" t="s">
        <v>610</v>
      </c>
      <c r="D195" s="9" t="s">
        <v>26</v>
      </c>
      <c r="E195" s="8" t="s">
        <v>305</v>
      </c>
      <c r="F195" s="9" t="s">
        <v>12</v>
      </c>
      <c r="G195" s="8" t="s">
        <v>641</v>
      </c>
      <c r="H195" s="8"/>
      <c r="I195" s="10">
        <v>1656900</v>
      </c>
      <c r="J195" s="10">
        <v>0</v>
      </c>
      <c r="K195" s="14">
        <f t="shared" si="3"/>
        <v>0</v>
      </c>
    </row>
    <row r="196" spans="1:11" ht="60" outlineLevel="7" x14ac:dyDescent="0.2">
      <c r="A196" s="8" t="s">
        <v>672</v>
      </c>
      <c r="B196" s="9" t="s">
        <v>640</v>
      </c>
      <c r="C196" s="8" t="s">
        <v>610</v>
      </c>
      <c r="D196" s="9" t="s">
        <v>26</v>
      </c>
      <c r="E196" s="8" t="s">
        <v>305</v>
      </c>
      <c r="F196" s="9" t="s">
        <v>12</v>
      </c>
      <c r="G196" s="8" t="s">
        <v>641</v>
      </c>
      <c r="H196" s="8" t="s">
        <v>310</v>
      </c>
      <c r="I196" s="10">
        <v>1656900</v>
      </c>
      <c r="J196" s="10">
        <v>0</v>
      </c>
      <c r="K196" s="14">
        <f t="shared" si="3"/>
        <v>0</v>
      </c>
    </row>
    <row r="197" spans="1:11" ht="15" outlineLevel="1" collapsed="1" x14ac:dyDescent="0.2">
      <c r="A197" s="8" t="s">
        <v>670</v>
      </c>
      <c r="B197" s="9" t="s">
        <v>1196</v>
      </c>
      <c r="C197" s="8" t="s">
        <v>610</v>
      </c>
      <c r="D197" s="9" t="s">
        <v>18</v>
      </c>
      <c r="E197" s="8"/>
      <c r="F197" s="9" t="s">
        <v>1256</v>
      </c>
      <c r="G197" s="8"/>
      <c r="H197" s="8"/>
      <c r="I197" s="10">
        <v>3956058.42</v>
      </c>
      <c r="J197" s="10">
        <v>692878.42</v>
      </c>
      <c r="K197" s="14">
        <f t="shared" si="3"/>
        <v>17.514362692348715</v>
      </c>
    </row>
    <row r="198" spans="1:11" ht="15" outlineLevel="2" x14ac:dyDescent="0.2">
      <c r="A198" s="8" t="s">
        <v>668</v>
      </c>
      <c r="B198" s="9" t="s">
        <v>78</v>
      </c>
      <c r="C198" s="8" t="s">
        <v>610</v>
      </c>
      <c r="D198" s="9" t="s">
        <v>18</v>
      </c>
      <c r="E198" s="8" t="s">
        <v>609</v>
      </c>
      <c r="F198" s="9" t="s">
        <v>6</v>
      </c>
      <c r="G198" s="8"/>
      <c r="H198" s="8"/>
      <c r="I198" s="10">
        <v>3956058.42</v>
      </c>
      <c r="J198" s="10">
        <v>692878.42</v>
      </c>
      <c r="K198" s="14">
        <f t="shared" si="3"/>
        <v>17.514362692348715</v>
      </c>
    </row>
    <row r="199" spans="1:11" ht="45" outlineLevel="4" x14ac:dyDescent="0.2">
      <c r="A199" s="8" t="s">
        <v>666</v>
      </c>
      <c r="B199" s="9" t="s">
        <v>633</v>
      </c>
      <c r="C199" s="8" t="s">
        <v>610</v>
      </c>
      <c r="D199" s="9" t="s">
        <v>18</v>
      </c>
      <c r="E199" s="8" t="s">
        <v>609</v>
      </c>
      <c r="F199" s="9" t="s">
        <v>6</v>
      </c>
      <c r="G199" s="8" t="s">
        <v>634</v>
      </c>
      <c r="H199" s="8"/>
      <c r="I199" s="10">
        <v>3956058.42</v>
      </c>
      <c r="J199" s="10">
        <v>692878.42</v>
      </c>
      <c r="K199" s="14">
        <f t="shared" si="3"/>
        <v>17.514362692348715</v>
      </c>
    </row>
    <row r="200" spans="1:11" ht="60" outlineLevel="5" x14ac:dyDescent="0.2">
      <c r="A200" s="8" t="s">
        <v>663</v>
      </c>
      <c r="B200" s="9" t="s">
        <v>630</v>
      </c>
      <c r="C200" s="8" t="s">
        <v>610</v>
      </c>
      <c r="D200" s="9" t="s">
        <v>18</v>
      </c>
      <c r="E200" s="8" t="s">
        <v>609</v>
      </c>
      <c r="F200" s="9" t="s">
        <v>6</v>
      </c>
      <c r="G200" s="8" t="s">
        <v>631</v>
      </c>
      <c r="H200" s="8"/>
      <c r="I200" s="10">
        <v>3956058.42</v>
      </c>
      <c r="J200" s="10">
        <v>692878.42</v>
      </c>
      <c r="K200" s="14">
        <f t="shared" si="3"/>
        <v>17.514362692348715</v>
      </c>
    </row>
    <row r="201" spans="1:11" ht="90" outlineLevel="6" x14ac:dyDescent="0.2">
      <c r="A201" s="8" t="s">
        <v>662</v>
      </c>
      <c r="B201" s="9" t="s">
        <v>628</v>
      </c>
      <c r="C201" s="8" t="s">
        <v>610</v>
      </c>
      <c r="D201" s="9" t="s">
        <v>18</v>
      </c>
      <c r="E201" s="8" t="s">
        <v>609</v>
      </c>
      <c r="F201" s="9" t="s">
        <v>6</v>
      </c>
      <c r="G201" s="8" t="s">
        <v>625</v>
      </c>
      <c r="H201" s="8"/>
      <c r="I201" s="10">
        <v>3415458.42</v>
      </c>
      <c r="J201" s="10">
        <v>643054.42000000004</v>
      </c>
      <c r="K201" s="14">
        <f t="shared" si="3"/>
        <v>18.827763097171594</v>
      </c>
    </row>
    <row r="202" spans="1:11" ht="75" outlineLevel="7" x14ac:dyDescent="0.2">
      <c r="A202" s="8" t="s">
        <v>661</v>
      </c>
      <c r="B202" s="9" t="s">
        <v>319</v>
      </c>
      <c r="C202" s="8" t="s">
        <v>610</v>
      </c>
      <c r="D202" s="9" t="s">
        <v>18</v>
      </c>
      <c r="E202" s="8" t="s">
        <v>609</v>
      </c>
      <c r="F202" s="9" t="s">
        <v>6</v>
      </c>
      <c r="G202" s="8" t="s">
        <v>625</v>
      </c>
      <c r="H202" s="8" t="s">
        <v>320</v>
      </c>
      <c r="I202" s="10">
        <v>3413500</v>
      </c>
      <c r="J202" s="10">
        <v>641096</v>
      </c>
      <c r="K202" s="14">
        <f t="shared" si="3"/>
        <v>18.781192324593526</v>
      </c>
    </row>
    <row r="203" spans="1:11" ht="30" outlineLevel="7" x14ac:dyDescent="0.2">
      <c r="A203" s="8" t="s">
        <v>660</v>
      </c>
      <c r="B203" s="9" t="s">
        <v>623</v>
      </c>
      <c r="C203" s="8" t="s">
        <v>610</v>
      </c>
      <c r="D203" s="9" t="s">
        <v>18</v>
      </c>
      <c r="E203" s="8" t="s">
        <v>609</v>
      </c>
      <c r="F203" s="9" t="s">
        <v>6</v>
      </c>
      <c r="G203" s="8" t="s">
        <v>625</v>
      </c>
      <c r="H203" s="8" t="s">
        <v>624</v>
      </c>
      <c r="I203" s="10">
        <v>1958.42</v>
      </c>
      <c r="J203" s="10">
        <v>1958.42</v>
      </c>
      <c r="K203" s="14">
        <f t="shared" si="3"/>
        <v>100</v>
      </c>
    </row>
    <row r="204" spans="1:11" ht="135" outlineLevel="6" x14ac:dyDescent="0.2">
      <c r="A204" s="8" t="s">
        <v>659</v>
      </c>
      <c r="B204" s="23" t="s">
        <v>621</v>
      </c>
      <c r="C204" s="8" t="s">
        <v>610</v>
      </c>
      <c r="D204" s="9" t="s">
        <v>18</v>
      </c>
      <c r="E204" s="8" t="s">
        <v>609</v>
      </c>
      <c r="F204" s="9" t="s">
        <v>6</v>
      </c>
      <c r="G204" s="8" t="s">
        <v>619</v>
      </c>
      <c r="H204" s="8"/>
      <c r="I204" s="10">
        <v>140600</v>
      </c>
      <c r="J204" s="10">
        <v>39924</v>
      </c>
      <c r="K204" s="14">
        <f t="shared" si="3"/>
        <v>28.395448079658607</v>
      </c>
    </row>
    <row r="205" spans="1:11" ht="75" outlineLevel="7" x14ac:dyDescent="0.2">
      <c r="A205" s="8" t="s">
        <v>656</v>
      </c>
      <c r="B205" s="9" t="s">
        <v>319</v>
      </c>
      <c r="C205" s="8" t="s">
        <v>610</v>
      </c>
      <c r="D205" s="9" t="s">
        <v>18</v>
      </c>
      <c r="E205" s="8" t="s">
        <v>609</v>
      </c>
      <c r="F205" s="9" t="s">
        <v>6</v>
      </c>
      <c r="G205" s="8" t="s">
        <v>619</v>
      </c>
      <c r="H205" s="8" t="s">
        <v>320</v>
      </c>
      <c r="I205" s="10">
        <v>140600</v>
      </c>
      <c r="J205" s="10">
        <v>39924</v>
      </c>
      <c r="K205" s="14">
        <f t="shared" si="3"/>
        <v>28.395448079658607</v>
      </c>
    </row>
    <row r="206" spans="1:11" ht="75" outlineLevel="6" x14ac:dyDescent="0.2">
      <c r="A206" s="8" t="s">
        <v>654</v>
      </c>
      <c r="B206" s="9" t="s">
        <v>617</v>
      </c>
      <c r="C206" s="8" t="s">
        <v>610</v>
      </c>
      <c r="D206" s="9" t="s">
        <v>18</v>
      </c>
      <c r="E206" s="8" t="s">
        <v>609</v>
      </c>
      <c r="F206" s="9" t="s">
        <v>6</v>
      </c>
      <c r="G206" s="8" t="s">
        <v>614</v>
      </c>
      <c r="H206" s="8"/>
      <c r="I206" s="10">
        <v>385000</v>
      </c>
      <c r="J206" s="10">
        <v>9900</v>
      </c>
      <c r="K206" s="14">
        <f t="shared" si="3"/>
        <v>2.5714285714285712</v>
      </c>
    </row>
    <row r="207" spans="1:11" ht="75" outlineLevel="7" x14ac:dyDescent="0.2">
      <c r="A207" s="8" t="s">
        <v>650</v>
      </c>
      <c r="B207" s="9" t="s">
        <v>565</v>
      </c>
      <c r="C207" s="8" t="s">
        <v>610</v>
      </c>
      <c r="D207" s="9" t="s">
        <v>18</v>
      </c>
      <c r="E207" s="8" t="s">
        <v>609</v>
      </c>
      <c r="F207" s="9" t="s">
        <v>6</v>
      </c>
      <c r="G207" s="8" t="s">
        <v>614</v>
      </c>
      <c r="H207" s="8" t="s">
        <v>566</v>
      </c>
      <c r="I207" s="10">
        <v>38500</v>
      </c>
      <c r="J207" s="10">
        <v>9900</v>
      </c>
      <c r="K207" s="14">
        <f t="shared" si="3"/>
        <v>25.714285714285712</v>
      </c>
    </row>
    <row r="208" spans="1:11" ht="45" outlineLevel="7" x14ac:dyDescent="0.2">
      <c r="A208" s="8" t="s">
        <v>649</v>
      </c>
      <c r="B208" s="9" t="s">
        <v>102</v>
      </c>
      <c r="C208" s="8" t="s">
        <v>610</v>
      </c>
      <c r="D208" s="9" t="s">
        <v>18</v>
      </c>
      <c r="E208" s="8" t="s">
        <v>609</v>
      </c>
      <c r="F208" s="9" t="s">
        <v>6</v>
      </c>
      <c r="G208" s="8" t="s">
        <v>614</v>
      </c>
      <c r="H208" s="8" t="s">
        <v>103</v>
      </c>
      <c r="I208" s="10">
        <v>346500</v>
      </c>
      <c r="J208" s="10">
        <v>0</v>
      </c>
      <c r="K208" s="14">
        <f t="shared" si="3"/>
        <v>0</v>
      </c>
    </row>
    <row r="209" spans="1:11" ht="90" outlineLevel="6" x14ac:dyDescent="0.2">
      <c r="A209" s="8" t="s">
        <v>648</v>
      </c>
      <c r="B209" s="9" t="s">
        <v>612</v>
      </c>
      <c r="C209" s="8" t="s">
        <v>610</v>
      </c>
      <c r="D209" s="9" t="s">
        <v>18</v>
      </c>
      <c r="E209" s="8" t="s">
        <v>609</v>
      </c>
      <c r="F209" s="9" t="s">
        <v>6</v>
      </c>
      <c r="G209" s="8" t="s">
        <v>608</v>
      </c>
      <c r="H209" s="8"/>
      <c r="I209" s="10">
        <v>15000</v>
      </c>
      <c r="J209" s="10">
        <v>0</v>
      </c>
      <c r="K209" s="14">
        <f t="shared" si="3"/>
        <v>0</v>
      </c>
    </row>
    <row r="210" spans="1:11" ht="45" outlineLevel="7" x14ac:dyDescent="0.2">
      <c r="A210" s="8" t="s">
        <v>647</v>
      </c>
      <c r="B210" s="9" t="s">
        <v>102</v>
      </c>
      <c r="C210" s="8" t="s">
        <v>610</v>
      </c>
      <c r="D210" s="9" t="s">
        <v>18</v>
      </c>
      <c r="E210" s="8" t="s">
        <v>609</v>
      </c>
      <c r="F210" s="9" t="s">
        <v>6</v>
      </c>
      <c r="G210" s="8" t="s">
        <v>608</v>
      </c>
      <c r="H210" s="8" t="s">
        <v>103</v>
      </c>
      <c r="I210" s="10">
        <v>15000</v>
      </c>
      <c r="J210" s="10">
        <v>0</v>
      </c>
      <c r="K210" s="14">
        <f t="shared" si="3"/>
        <v>0</v>
      </c>
    </row>
    <row r="211" spans="1:11" ht="15" collapsed="1" x14ac:dyDescent="0.2">
      <c r="A211" s="8" t="s">
        <v>644</v>
      </c>
      <c r="B211" s="9" t="s">
        <v>605</v>
      </c>
      <c r="C211" s="8" t="s">
        <v>568</v>
      </c>
      <c r="D211" s="9"/>
      <c r="E211" s="8"/>
      <c r="F211" s="9"/>
      <c r="G211" s="8"/>
      <c r="H211" s="8"/>
      <c r="I211" s="10">
        <v>3751500</v>
      </c>
      <c r="J211" s="10">
        <v>907842.54</v>
      </c>
      <c r="K211" s="14">
        <f t="shared" si="3"/>
        <v>24.199454618152743</v>
      </c>
    </row>
    <row r="212" spans="1:11" ht="15" outlineLevel="1" collapsed="1" x14ac:dyDescent="0.2">
      <c r="A212" s="8" t="s">
        <v>642</v>
      </c>
      <c r="B212" s="9" t="s">
        <v>1255</v>
      </c>
      <c r="C212" s="8" t="s">
        <v>568</v>
      </c>
      <c r="D212" s="9" t="s">
        <v>4</v>
      </c>
      <c r="E212" s="8"/>
      <c r="F212" s="9" t="s">
        <v>1256</v>
      </c>
      <c r="G212" s="8"/>
      <c r="H212" s="8"/>
      <c r="I212" s="10">
        <v>3751500</v>
      </c>
      <c r="J212" s="10">
        <v>907842.54</v>
      </c>
      <c r="K212" s="14">
        <f t="shared" si="3"/>
        <v>24.199454618152743</v>
      </c>
    </row>
    <row r="213" spans="1:11" ht="60" outlineLevel="2" x14ac:dyDescent="0.2">
      <c r="A213" s="8" t="s">
        <v>639</v>
      </c>
      <c r="B213" s="9" t="s">
        <v>10</v>
      </c>
      <c r="C213" s="8" t="s">
        <v>568</v>
      </c>
      <c r="D213" s="9" t="s">
        <v>4</v>
      </c>
      <c r="E213" s="8" t="s">
        <v>589</v>
      </c>
      <c r="F213" s="9" t="s">
        <v>9</v>
      </c>
      <c r="G213" s="8"/>
      <c r="H213" s="8"/>
      <c r="I213" s="10">
        <v>3646500</v>
      </c>
      <c r="J213" s="10">
        <v>881363.04</v>
      </c>
      <c r="K213" s="14">
        <f t="shared" si="3"/>
        <v>24.170109419991771</v>
      </c>
    </row>
    <row r="214" spans="1:11" ht="30" outlineLevel="4" x14ac:dyDescent="0.2">
      <c r="A214" s="8" t="s">
        <v>637</v>
      </c>
      <c r="B214" s="9" t="s">
        <v>583</v>
      </c>
      <c r="C214" s="8" t="s">
        <v>568</v>
      </c>
      <c r="D214" s="9" t="s">
        <v>4</v>
      </c>
      <c r="E214" s="8" t="s">
        <v>589</v>
      </c>
      <c r="F214" s="9" t="s">
        <v>9</v>
      </c>
      <c r="G214" s="8" t="s">
        <v>584</v>
      </c>
      <c r="H214" s="8"/>
      <c r="I214" s="10">
        <v>3646500</v>
      </c>
      <c r="J214" s="10">
        <v>881363.04</v>
      </c>
      <c r="K214" s="14">
        <f t="shared" si="3"/>
        <v>24.170109419991771</v>
      </c>
    </row>
    <row r="215" spans="1:11" ht="30" outlineLevel="5" x14ac:dyDescent="0.2">
      <c r="A215" s="8" t="s">
        <v>636</v>
      </c>
      <c r="B215" s="9" t="s">
        <v>580</v>
      </c>
      <c r="C215" s="8" t="s">
        <v>568</v>
      </c>
      <c r="D215" s="9" t="s">
        <v>4</v>
      </c>
      <c r="E215" s="8" t="s">
        <v>589</v>
      </c>
      <c r="F215" s="9" t="s">
        <v>9</v>
      </c>
      <c r="G215" s="8" t="s">
        <v>581</v>
      </c>
      <c r="H215" s="8"/>
      <c r="I215" s="10">
        <v>3646500</v>
      </c>
      <c r="J215" s="10">
        <v>881363.04</v>
      </c>
      <c r="K215" s="14">
        <f t="shared" si="3"/>
        <v>24.170109419991771</v>
      </c>
    </row>
    <row r="216" spans="1:11" ht="75" outlineLevel="6" x14ac:dyDescent="0.2">
      <c r="A216" s="8" t="s">
        <v>635</v>
      </c>
      <c r="B216" s="9" t="s">
        <v>599</v>
      </c>
      <c r="C216" s="8" t="s">
        <v>568</v>
      </c>
      <c r="D216" s="9" t="s">
        <v>4</v>
      </c>
      <c r="E216" s="8" t="s">
        <v>589</v>
      </c>
      <c r="F216" s="9" t="s">
        <v>9</v>
      </c>
      <c r="G216" s="8" t="s">
        <v>596</v>
      </c>
      <c r="H216" s="8"/>
      <c r="I216" s="10">
        <v>982800</v>
      </c>
      <c r="J216" s="10">
        <v>243210.97</v>
      </c>
      <c r="K216" s="14">
        <f t="shared" si="3"/>
        <v>24.746740944240944</v>
      </c>
    </row>
    <row r="217" spans="1:11" ht="30" outlineLevel="7" x14ac:dyDescent="0.2">
      <c r="A217" s="8" t="s">
        <v>632</v>
      </c>
      <c r="B217" s="9" t="s">
        <v>279</v>
      </c>
      <c r="C217" s="8" t="s">
        <v>568</v>
      </c>
      <c r="D217" s="9" t="s">
        <v>4</v>
      </c>
      <c r="E217" s="8" t="s">
        <v>589</v>
      </c>
      <c r="F217" s="9" t="s">
        <v>9</v>
      </c>
      <c r="G217" s="8" t="s">
        <v>596</v>
      </c>
      <c r="H217" s="8" t="s">
        <v>280</v>
      </c>
      <c r="I217" s="10">
        <v>754800</v>
      </c>
      <c r="J217" s="10">
        <v>186797.98</v>
      </c>
      <c r="K217" s="14">
        <f t="shared" si="3"/>
        <v>24.748010068892423</v>
      </c>
    </row>
    <row r="218" spans="1:11" ht="60" outlineLevel="7" x14ac:dyDescent="0.2">
      <c r="A218" s="8" t="s">
        <v>629</v>
      </c>
      <c r="B218" s="9" t="s">
        <v>274</v>
      </c>
      <c r="C218" s="8" t="s">
        <v>568</v>
      </c>
      <c r="D218" s="9" t="s">
        <v>4</v>
      </c>
      <c r="E218" s="8" t="s">
        <v>589</v>
      </c>
      <c r="F218" s="9" t="s">
        <v>9</v>
      </c>
      <c r="G218" s="8" t="s">
        <v>596</v>
      </c>
      <c r="H218" s="8" t="s">
        <v>275</v>
      </c>
      <c r="I218" s="10">
        <v>228000</v>
      </c>
      <c r="J218" s="10">
        <v>56412.99</v>
      </c>
      <c r="K218" s="14">
        <f t="shared" si="3"/>
        <v>24.742539473684211</v>
      </c>
    </row>
    <row r="219" spans="1:11" ht="75" outlineLevel="6" x14ac:dyDescent="0.2">
      <c r="A219" s="8" t="s">
        <v>627</v>
      </c>
      <c r="B219" s="9" t="s">
        <v>594</v>
      </c>
      <c r="C219" s="8" t="s">
        <v>568</v>
      </c>
      <c r="D219" s="9" t="s">
        <v>4</v>
      </c>
      <c r="E219" s="8" t="s">
        <v>589</v>
      </c>
      <c r="F219" s="9" t="s">
        <v>9</v>
      </c>
      <c r="G219" s="8" t="s">
        <v>588</v>
      </c>
      <c r="H219" s="8"/>
      <c r="I219" s="10">
        <v>2663700</v>
      </c>
      <c r="J219" s="10">
        <v>638152.06999999995</v>
      </c>
      <c r="K219" s="14">
        <f t="shared" si="3"/>
        <v>23.957355182640686</v>
      </c>
    </row>
    <row r="220" spans="1:11" ht="30" outlineLevel="7" x14ac:dyDescent="0.2">
      <c r="A220" s="8" t="s">
        <v>626</v>
      </c>
      <c r="B220" s="9" t="s">
        <v>279</v>
      </c>
      <c r="C220" s="8" t="s">
        <v>568</v>
      </c>
      <c r="D220" s="9" t="s">
        <v>4</v>
      </c>
      <c r="E220" s="8" t="s">
        <v>589</v>
      </c>
      <c r="F220" s="9" t="s">
        <v>9</v>
      </c>
      <c r="G220" s="8" t="s">
        <v>588</v>
      </c>
      <c r="H220" s="8" t="s">
        <v>280</v>
      </c>
      <c r="I220" s="10">
        <v>1546100</v>
      </c>
      <c r="J220" s="10">
        <v>463440.76</v>
      </c>
      <c r="K220" s="14">
        <f t="shared" si="3"/>
        <v>29.974824396869543</v>
      </c>
    </row>
    <row r="221" spans="1:11" ht="60" outlineLevel="7" x14ac:dyDescent="0.2">
      <c r="A221" s="8" t="s">
        <v>622</v>
      </c>
      <c r="B221" s="9" t="s">
        <v>274</v>
      </c>
      <c r="C221" s="8" t="s">
        <v>568</v>
      </c>
      <c r="D221" s="9" t="s">
        <v>4</v>
      </c>
      <c r="E221" s="8" t="s">
        <v>589</v>
      </c>
      <c r="F221" s="9" t="s">
        <v>9</v>
      </c>
      <c r="G221" s="8" t="s">
        <v>588</v>
      </c>
      <c r="H221" s="8" t="s">
        <v>275</v>
      </c>
      <c r="I221" s="10">
        <v>466900</v>
      </c>
      <c r="J221" s="10">
        <v>139959.14000000001</v>
      </c>
      <c r="K221" s="14">
        <f t="shared" si="3"/>
        <v>29.976256157635472</v>
      </c>
    </row>
    <row r="222" spans="1:11" ht="45" outlineLevel="7" x14ac:dyDescent="0.2">
      <c r="A222" s="8" t="s">
        <v>620</v>
      </c>
      <c r="B222" s="9" t="s">
        <v>102</v>
      </c>
      <c r="C222" s="8" t="s">
        <v>568</v>
      </c>
      <c r="D222" s="9" t="s">
        <v>4</v>
      </c>
      <c r="E222" s="8" t="s">
        <v>589</v>
      </c>
      <c r="F222" s="9" t="s">
        <v>9</v>
      </c>
      <c r="G222" s="8" t="s">
        <v>588</v>
      </c>
      <c r="H222" s="8" t="s">
        <v>103</v>
      </c>
      <c r="I222" s="10">
        <v>636700</v>
      </c>
      <c r="J222" s="10">
        <v>34752.17</v>
      </c>
      <c r="K222" s="14">
        <f t="shared" si="3"/>
        <v>5.4581702528663421</v>
      </c>
    </row>
    <row r="223" spans="1:11" ht="15" outlineLevel="7" x14ac:dyDescent="0.2">
      <c r="A223" s="8" t="s">
        <v>618</v>
      </c>
      <c r="B223" s="9" t="s">
        <v>93</v>
      </c>
      <c r="C223" s="8" t="s">
        <v>568</v>
      </c>
      <c r="D223" s="9" t="s">
        <v>4</v>
      </c>
      <c r="E223" s="8" t="s">
        <v>589</v>
      </c>
      <c r="F223" s="9" t="s">
        <v>9</v>
      </c>
      <c r="G223" s="8" t="s">
        <v>588</v>
      </c>
      <c r="H223" s="8" t="s">
        <v>94</v>
      </c>
      <c r="I223" s="10">
        <v>14000</v>
      </c>
      <c r="J223" s="10">
        <v>0</v>
      </c>
      <c r="K223" s="14">
        <f t="shared" si="3"/>
        <v>0</v>
      </c>
    </row>
    <row r="224" spans="1:11" ht="15" outlineLevel="2" x14ac:dyDescent="0.2">
      <c r="A224" s="8" t="s">
        <v>616</v>
      </c>
      <c r="B224" s="9" t="s">
        <v>22</v>
      </c>
      <c r="C224" s="8" t="s">
        <v>568</v>
      </c>
      <c r="D224" s="9" t="s">
        <v>4</v>
      </c>
      <c r="E224" s="8" t="s">
        <v>266</v>
      </c>
      <c r="F224" s="9" t="s">
        <v>21</v>
      </c>
      <c r="G224" s="8"/>
      <c r="H224" s="8"/>
      <c r="I224" s="10">
        <v>105000</v>
      </c>
      <c r="J224" s="10">
        <v>26479.5</v>
      </c>
      <c r="K224" s="14">
        <f t="shared" si="3"/>
        <v>25.21857142857143</v>
      </c>
    </row>
    <row r="225" spans="1:11" ht="30" outlineLevel="4" x14ac:dyDescent="0.2">
      <c r="A225" s="8" t="s">
        <v>615</v>
      </c>
      <c r="B225" s="9" t="s">
        <v>583</v>
      </c>
      <c r="C225" s="8" t="s">
        <v>568</v>
      </c>
      <c r="D225" s="9" t="s">
        <v>4</v>
      </c>
      <c r="E225" s="8" t="s">
        <v>266</v>
      </c>
      <c r="F225" s="9" t="s">
        <v>21</v>
      </c>
      <c r="G225" s="8" t="s">
        <v>584</v>
      </c>
      <c r="H225" s="8"/>
      <c r="I225" s="10">
        <v>105000</v>
      </c>
      <c r="J225" s="10">
        <v>26479.5</v>
      </c>
      <c r="K225" s="14">
        <f t="shared" si="3"/>
        <v>25.21857142857143</v>
      </c>
    </row>
    <row r="226" spans="1:11" ht="30" outlineLevel="5" x14ac:dyDescent="0.2">
      <c r="A226" s="8" t="s">
        <v>613</v>
      </c>
      <c r="B226" s="9" t="s">
        <v>580</v>
      </c>
      <c r="C226" s="8" t="s">
        <v>568</v>
      </c>
      <c r="D226" s="9" t="s">
        <v>4</v>
      </c>
      <c r="E226" s="8" t="s">
        <v>266</v>
      </c>
      <c r="F226" s="9" t="s">
        <v>21</v>
      </c>
      <c r="G226" s="8" t="s">
        <v>581</v>
      </c>
      <c r="H226" s="8"/>
      <c r="I226" s="10">
        <v>105000</v>
      </c>
      <c r="J226" s="10">
        <v>26479.5</v>
      </c>
      <c r="K226" s="14">
        <f t="shared" si="3"/>
        <v>25.21857142857143</v>
      </c>
    </row>
    <row r="227" spans="1:11" ht="75" outlineLevel="6" x14ac:dyDescent="0.2">
      <c r="A227" s="8" t="s">
        <v>611</v>
      </c>
      <c r="B227" s="9" t="s">
        <v>578</v>
      </c>
      <c r="C227" s="8" t="s">
        <v>568</v>
      </c>
      <c r="D227" s="9" t="s">
        <v>4</v>
      </c>
      <c r="E227" s="8" t="s">
        <v>266</v>
      </c>
      <c r="F227" s="9" t="s">
        <v>21</v>
      </c>
      <c r="G227" s="8" t="s">
        <v>576</v>
      </c>
      <c r="H227" s="8"/>
      <c r="I227" s="10">
        <v>30000</v>
      </c>
      <c r="J227" s="10">
        <v>0</v>
      </c>
      <c r="K227" s="14">
        <f t="shared" si="3"/>
        <v>0</v>
      </c>
    </row>
    <row r="228" spans="1:11" ht="15" outlineLevel="7" x14ac:dyDescent="0.2">
      <c r="A228" s="8" t="s">
        <v>607</v>
      </c>
      <c r="B228" s="9" t="s">
        <v>415</v>
      </c>
      <c r="C228" s="8" t="s">
        <v>568</v>
      </c>
      <c r="D228" s="9" t="s">
        <v>4</v>
      </c>
      <c r="E228" s="8" t="s">
        <v>266</v>
      </c>
      <c r="F228" s="9" t="s">
        <v>21</v>
      </c>
      <c r="G228" s="8" t="s">
        <v>576</v>
      </c>
      <c r="H228" s="8" t="s">
        <v>416</v>
      </c>
      <c r="I228" s="10">
        <v>30000</v>
      </c>
      <c r="J228" s="10">
        <v>0</v>
      </c>
      <c r="K228" s="14">
        <f t="shared" si="3"/>
        <v>0</v>
      </c>
    </row>
    <row r="229" spans="1:11" ht="60" outlineLevel="6" x14ac:dyDescent="0.2">
      <c r="A229" s="8" t="s">
        <v>606</v>
      </c>
      <c r="B229" s="9" t="s">
        <v>574</v>
      </c>
      <c r="C229" s="8" t="s">
        <v>568</v>
      </c>
      <c r="D229" s="9" t="s">
        <v>4</v>
      </c>
      <c r="E229" s="8" t="s">
        <v>266</v>
      </c>
      <c r="F229" s="9" t="s">
        <v>21</v>
      </c>
      <c r="G229" s="8" t="s">
        <v>572</v>
      </c>
      <c r="H229" s="8"/>
      <c r="I229" s="10">
        <v>25000</v>
      </c>
      <c r="J229" s="10">
        <v>23479.5</v>
      </c>
      <c r="K229" s="14">
        <f t="shared" si="3"/>
        <v>93.918000000000006</v>
      </c>
    </row>
    <row r="230" spans="1:11" ht="15" outlineLevel="7" x14ac:dyDescent="0.2">
      <c r="A230" s="8" t="s">
        <v>604</v>
      </c>
      <c r="B230" s="9" t="s">
        <v>415</v>
      </c>
      <c r="C230" s="8" t="s">
        <v>568</v>
      </c>
      <c r="D230" s="9" t="s">
        <v>4</v>
      </c>
      <c r="E230" s="8" t="s">
        <v>266</v>
      </c>
      <c r="F230" s="9" t="s">
        <v>21</v>
      </c>
      <c r="G230" s="8" t="s">
        <v>572</v>
      </c>
      <c r="H230" s="8" t="s">
        <v>416</v>
      </c>
      <c r="I230" s="10">
        <v>25000</v>
      </c>
      <c r="J230" s="10">
        <v>23479.5</v>
      </c>
      <c r="K230" s="14">
        <f t="shared" si="3"/>
        <v>93.918000000000006</v>
      </c>
    </row>
    <row r="231" spans="1:11" ht="45" outlineLevel="6" x14ac:dyDescent="0.2">
      <c r="A231" s="8" t="s">
        <v>603</v>
      </c>
      <c r="B231" s="9" t="s">
        <v>570</v>
      </c>
      <c r="C231" s="8" t="s">
        <v>568</v>
      </c>
      <c r="D231" s="9" t="s">
        <v>4</v>
      </c>
      <c r="E231" s="8" t="s">
        <v>266</v>
      </c>
      <c r="F231" s="9" t="s">
        <v>21</v>
      </c>
      <c r="G231" s="8" t="s">
        <v>567</v>
      </c>
      <c r="H231" s="8"/>
      <c r="I231" s="10">
        <v>50000</v>
      </c>
      <c r="J231" s="10">
        <v>3000</v>
      </c>
      <c r="K231" s="14">
        <f t="shared" si="3"/>
        <v>6</v>
      </c>
    </row>
    <row r="232" spans="1:11" ht="75" outlineLevel="7" x14ac:dyDescent="0.2">
      <c r="A232" s="8" t="s">
        <v>602</v>
      </c>
      <c r="B232" s="9" t="s">
        <v>565</v>
      </c>
      <c r="C232" s="8" t="s">
        <v>568</v>
      </c>
      <c r="D232" s="9" t="s">
        <v>4</v>
      </c>
      <c r="E232" s="8" t="s">
        <v>266</v>
      </c>
      <c r="F232" s="9" t="s">
        <v>21</v>
      </c>
      <c r="G232" s="8" t="s">
        <v>567</v>
      </c>
      <c r="H232" s="8" t="s">
        <v>566</v>
      </c>
      <c r="I232" s="10">
        <v>50000</v>
      </c>
      <c r="J232" s="10">
        <v>3000</v>
      </c>
      <c r="K232" s="14">
        <f t="shared" si="3"/>
        <v>6</v>
      </c>
    </row>
    <row r="233" spans="1:11" ht="45" collapsed="1" x14ac:dyDescent="0.2">
      <c r="A233" s="8" t="s">
        <v>601</v>
      </c>
      <c r="B233" s="9" t="s">
        <v>540</v>
      </c>
      <c r="C233" s="8" t="s">
        <v>528</v>
      </c>
      <c r="D233" s="9"/>
      <c r="E233" s="8"/>
      <c r="F233" s="9"/>
      <c r="G233" s="8"/>
      <c r="H233" s="8"/>
      <c r="I233" s="10">
        <v>4559750</v>
      </c>
      <c r="J233" s="10">
        <v>775719.86</v>
      </c>
      <c r="K233" s="14">
        <f t="shared" si="3"/>
        <v>17.01233313229892</v>
      </c>
    </row>
    <row r="234" spans="1:11" ht="15" outlineLevel="1" collapsed="1" x14ac:dyDescent="0.2">
      <c r="A234" s="8" t="s">
        <v>600</v>
      </c>
      <c r="B234" s="9" t="s">
        <v>1255</v>
      </c>
      <c r="C234" s="8" t="s">
        <v>528</v>
      </c>
      <c r="D234" s="9" t="s">
        <v>4</v>
      </c>
      <c r="E234" s="8"/>
      <c r="F234" s="9" t="s">
        <v>1256</v>
      </c>
      <c r="G234" s="8"/>
      <c r="H234" s="8"/>
      <c r="I234" s="10">
        <v>4526000</v>
      </c>
      <c r="J234" s="10">
        <v>775719.86</v>
      </c>
      <c r="K234" s="14">
        <f t="shared" si="3"/>
        <v>17.139192664604508</v>
      </c>
    </row>
    <row r="235" spans="1:11" ht="60" outlineLevel="2" x14ac:dyDescent="0.2">
      <c r="A235" s="8" t="s">
        <v>598</v>
      </c>
      <c r="B235" s="9" t="s">
        <v>13</v>
      </c>
      <c r="C235" s="8" t="s">
        <v>528</v>
      </c>
      <c r="D235" s="9" t="s">
        <v>4</v>
      </c>
      <c r="E235" s="8" t="s">
        <v>543</v>
      </c>
      <c r="F235" s="9" t="s">
        <v>12</v>
      </c>
      <c r="G235" s="8"/>
      <c r="H235" s="8"/>
      <c r="I235" s="10">
        <v>4526000</v>
      </c>
      <c r="J235" s="10">
        <v>775719.86</v>
      </c>
      <c r="K235" s="14">
        <f t="shared" si="3"/>
        <v>17.139192664604508</v>
      </c>
    </row>
    <row r="236" spans="1:11" ht="30" outlineLevel="4" x14ac:dyDescent="0.2">
      <c r="A236" s="8" t="s">
        <v>597</v>
      </c>
      <c r="B236" s="9" t="s">
        <v>559</v>
      </c>
      <c r="C236" s="8" t="s">
        <v>528</v>
      </c>
      <c r="D236" s="9" t="s">
        <v>4</v>
      </c>
      <c r="E236" s="8" t="s">
        <v>543</v>
      </c>
      <c r="F236" s="9" t="s">
        <v>12</v>
      </c>
      <c r="G236" s="8" t="s">
        <v>560</v>
      </c>
      <c r="H236" s="8"/>
      <c r="I236" s="10">
        <v>4526000</v>
      </c>
      <c r="J236" s="10">
        <v>775719.86</v>
      </c>
      <c r="K236" s="14">
        <f t="shared" si="3"/>
        <v>17.139192664604508</v>
      </c>
    </row>
    <row r="237" spans="1:11" ht="45" outlineLevel="5" x14ac:dyDescent="0.2">
      <c r="A237" s="8" t="s">
        <v>595</v>
      </c>
      <c r="B237" s="9" t="s">
        <v>556</v>
      </c>
      <c r="C237" s="8" t="s">
        <v>528</v>
      </c>
      <c r="D237" s="9" t="s">
        <v>4</v>
      </c>
      <c r="E237" s="8" t="s">
        <v>543</v>
      </c>
      <c r="F237" s="9" t="s">
        <v>12</v>
      </c>
      <c r="G237" s="8" t="s">
        <v>557</v>
      </c>
      <c r="H237" s="8"/>
      <c r="I237" s="10">
        <v>4526000</v>
      </c>
      <c r="J237" s="10">
        <v>775719.86</v>
      </c>
      <c r="K237" s="14">
        <f t="shared" si="3"/>
        <v>17.139192664604508</v>
      </c>
    </row>
    <row r="238" spans="1:11" ht="90" outlineLevel="6" x14ac:dyDescent="0.2">
      <c r="A238" s="8" t="s">
        <v>593</v>
      </c>
      <c r="B238" s="9" t="s">
        <v>554</v>
      </c>
      <c r="C238" s="8" t="s">
        <v>528</v>
      </c>
      <c r="D238" s="9" t="s">
        <v>4</v>
      </c>
      <c r="E238" s="8" t="s">
        <v>543</v>
      </c>
      <c r="F238" s="9" t="s">
        <v>12</v>
      </c>
      <c r="G238" s="8" t="s">
        <v>548</v>
      </c>
      <c r="H238" s="8"/>
      <c r="I238" s="10">
        <v>3297800</v>
      </c>
      <c r="J238" s="10">
        <v>562182.31999999995</v>
      </c>
      <c r="K238" s="14">
        <f t="shared" si="3"/>
        <v>17.047192673903812</v>
      </c>
    </row>
    <row r="239" spans="1:11" ht="30" outlineLevel="7" x14ac:dyDescent="0.2">
      <c r="A239" s="8" t="s">
        <v>592</v>
      </c>
      <c r="B239" s="9" t="s">
        <v>279</v>
      </c>
      <c r="C239" s="8" t="s">
        <v>528</v>
      </c>
      <c r="D239" s="9" t="s">
        <v>4</v>
      </c>
      <c r="E239" s="8" t="s">
        <v>543</v>
      </c>
      <c r="F239" s="9" t="s">
        <v>12</v>
      </c>
      <c r="G239" s="8" t="s">
        <v>548</v>
      </c>
      <c r="H239" s="8" t="s">
        <v>280</v>
      </c>
      <c r="I239" s="10">
        <v>2308000</v>
      </c>
      <c r="J239" s="10">
        <v>436758.43</v>
      </c>
      <c r="K239" s="14">
        <f t="shared" si="3"/>
        <v>18.923675476603119</v>
      </c>
    </row>
    <row r="240" spans="1:11" ht="45" outlineLevel="7" x14ac:dyDescent="0.2">
      <c r="A240" s="8" t="s">
        <v>591</v>
      </c>
      <c r="B240" s="9" t="s">
        <v>288</v>
      </c>
      <c r="C240" s="8" t="s">
        <v>528</v>
      </c>
      <c r="D240" s="9" t="s">
        <v>4</v>
      </c>
      <c r="E240" s="8" t="s">
        <v>543</v>
      </c>
      <c r="F240" s="9" t="s">
        <v>12</v>
      </c>
      <c r="G240" s="8" t="s">
        <v>548</v>
      </c>
      <c r="H240" s="8" t="s">
        <v>289</v>
      </c>
      <c r="I240" s="10">
        <v>19200</v>
      </c>
      <c r="J240" s="10">
        <v>0</v>
      </c>
      <c r="K240" s="14">
        <f t="shared" si="3"/>
        <v>0</v>
      </c>
    </row>
    <row r="241" spans="1:11" ht="60" outlineLevel="7" x14ac:dyDescent="0.2">
      <c r="A241" s="8" t="s">
        <v>590</v>
      </c>
      <c r="B241" s="9" t="s">
        <v>274</v>
      </c>
      <c r="C241" s="8" t="s">
        <v>528</v>
      </c>
      <c r="D241" s="9" t="s">
        <v>4</v>
      </c>
      <c r="E241" s="8" t="s">
        <v>543</v>
      </c>
      <c r="F241" s="9" t="s">
        <v>12</v>
      </c>
      <c r="G241" s="8" t="s">
        <v>548</v>
      </c>
      <c r="H241" s="8" t="s">
        <v>275</v>
      </c>
      <c r="I241" s="10">
        <v>697000</v>
      </c>
      <c r="J241" s="10">
        <v>113853.33</v>
      </c>
      <c r="K241" s="14">
        <f t="shared" si="3"/>
        <v>16.334767575322811</v>
      </c>
    </row>
    <row r="242" spans="1:11" ht="45" outlineLevel="7" x14ac:dyDescent="0.2">
      <c r="A242" s="8" t="s">
        <v>587</v>
      </c>
      <c r="B242" s="9" t="s">
        <v>102</v>
      </c>
      <c r="C242" s="8" t="s">
        <v>528</v>
      </c>
      <c r="D242" s="9" t="s">
        <v>4</v>
      </c>
      <c r="E242" s="8" t="s">
        <v>543</v>
      </c>
      <c r="F242" s="9" t="s">
        <v>12</v>
      </c>
      <c r="G242" s="8" t="s">
        <v>548</v>
      </c>
      <c r="H242" s="8" t="s">
        <v>103</v>
      </c>
      <c r="I242" s="10">
        <v>263600</v>
      </c>
      <c r="J242" s="10">
        <v>11570.56</v>
      </c>
      <c r="K242" s="14">
        <f t="shared" si="3"/>
        <v>4.3894385432473442</v>
      </c>
    </row>
    <row r="243" spans="1:11" ht="15" outlineLevel="7" x14ac:dyDescent="0.2">
      <c r="A243" s="8" t="s">
        <v>586</v>
      </c>
      <c r="B243" s="9" t="s">
        <v>93</v>
      </c>
      <c r="C243" s="8" t="s">
        <v>528</v>
      </c>
      <c r="D243" s="9" t="s">
        <v>4</v>
      </c>
      <c r="E243" s="8" t="s">
        <v>543</v>
      </c>
      <c r="F243" s="9" t="s">
        <v>12</v>
      </c>
      <c r="G243" s="8" t="s">
        <v>548</v>
      </c>
      <c r="H243" s="8" t="s">
        <v>94</v>
      </c>
      <c r="I243" s="10">
        <v>10000</v>
      </c>
      <c r="J243" s="10">
        <v>0</v>
      </c>
      <c r="K243" s="14">
        <f t="shared" si="3"/>
        <v>0</v>
      </c>
    </row>
    <row r="244" spans="1:11" ht="105" outlineLevel="6" x14ac:dyDescent="0.2">
      <c r="A244" s="8" t="s">
        <v>585</v>
      </c>
      <c r="B244" s="23" t="s">
        <v>546</v>
      </c>
      <c r="C244" s="8" t="s">
        <v>528</v>
      </c>
      <c r="D244" s="9" t="s">
        <v>4</v>
      </c>
      <c r="E244" s="8" t="s">
        <v>543</v>
      </c>
      <c r="F244" s="9" t="s">
        <v>12</v>
      </c>
      <c r="G244" s="8" t="s">
        <v>542</v>
      </c>
      <c r="H244" s="8"/>
      <c r="I244" s="10">
        <v>1228200</v>
      </c>
      <c r="J244" s="10">
        <v>213537.54</v>
      </c>
      <c r="K244" s="14">
        <f t="shared" si="3"/>
        <v>17.386218856863703</v>
      </c>
    </row>
    <row r="245" spans="1:11" ht="30" outlineLevel="7" x14ac:dyDescent="0.2">
      <c r="A245" s="8" t="s">
        <v>582</v>
      </c>
      <c r="B245" s="9" t="s">
        <v>279</v>
      </c>
      <c r="C245" s="8" t="s">
        <v>528</v>
      </c>
      <c r="D245" s="9" t="s">
        <v>4</v>
      </c>
      <c r="E245" s="8" t="s">
        <v>543</v>
      </c>
      <c r="F245" s="9" t="s">
        <v>12</v>
      </c>
      <c r="G245" s="8" t="s">
        <v>542</v>
      </c>
      <c r="H245" s="8" t="s">
        <v>280</v>
      </c>
      <c r="I245" s="10">
        <v>943300</v>
      </c>
      <c r="J245" s="10">
        <v>149717.6</v>
      </c>
      <c r="K245" s="14">
        <f t="shared" si="3"/>
        <v>15.871684511820206</v>
      </c>
    </row>
    <row r="246" spans="1:11" ht="60" outlineLevel="7" x14ac:dyDescent="0.2">
      <c r="A246" s="8" t="s">
        <v>579</v>
      </c>
      <c r="B246" s="9" t="s">
        <v>274</v>
      </c>
      <c r="C246" s="8" t="s">
        <v>528</v>
      </c>
      <c r="D246" s="9" t="s">
        <v>4</v>
      </c>
      <c r="E246" s="8" t="s">
        <v>543</v>
      </c>
      <c r="F246" s="9" t="s">
        <v>12</v>
      </c>
      <c r="G246" s="8" t="s">
        <v>542</v>
      </c>
      <c r="H246" s="8" t="s">
        <v>275</v>
      </c>
      <c r="I246" s="10">
        <v>284900</v>
      </c>
      <c r="J246" s="10">
        <v>63819.94</v>
      </c>
      <c r="K246" s="14">
        <f t="shared" ref="K246:K304" si="4">J246/I246*100</f>
        <v>22.400821340821341</v>
      </c>
    </row>
    <row r="247" spans="1:11" ht="15" outlineLevel="1" collapsed="1" x14ac:dyDescent="0.2">
      <c r="A247" s="8" t="s">
        <v>577</v>
      </c>
      <c r="B247" s="9" t="s">
        <v>1238</v>
      </c>
      <c r="C247" s="8" t="s">
        <v>528</v>
      </c>
      <c r="D247" s="9" t="s">
        <v>12</v>
      </c>
      <c r="E247" s="8"/>
      <c r="F247" s="9" t="s">
        <v>1256</v>
      </c>
      <c r="G247" s="8"/>
      <c r="H247" s="8"/>
      <c r="I247" s="10">
        <v>33750</v>
      </c>
      <c r="J247" s="10">
        <v>0</v>
      </c>
      <c r="K247" s="14">
        <f t="shared" si="4"/>
        <v>0</v>
      </c>
    </row>
    <row r="248" spans="1:11" ht="30" outlineLevel="2" x14ac:dyDescent="0.2">
      <c r="A248" s="8" t="s">
        <v>575</v>
      </c>
      <c r="B248" s="9" t="s">
        <v>40</v>
      </c>
      <c r="C248" s="8" t="s">
        <v>528</v>
      </c>
      <c r="D248" s="9" t="s">
        <v>12</v>
      </c>
      <c r="E248" s="8" t="s">
        <v>141</v>
      </c>
      <c r="F248" s="9" t="s">
        <v>29</v>
      </c>
      <c r="G248" s="8"/>
      <c r="H248" s="8"/>
      <c r="I248" s="10">
        <v>33750</v>
      </c>
      <c r="J248" s="10">
        <v>0</v>
      </c>
      <c r="K248" s="14">
        <f t="shared" si="4"/>
        <v>0</v>
      </c>
    </row>
    <row r="249" spans="1:11" ht="60" outlineLevel="4" x14ac:dyDescent="0.2">
      <c r="A249" s="8" t="s">
        <v>573</v>
      </c>
      <c r="B249" s="9" t="s">
        <v>535</v>
      </c>
      <c r="C249" s="8" t="s">
        <v>528</v>
      </c>
      <c r="D249" s="9" t="s">
        <v>12</v>
      </c>
      <c r="E249" s="8" t="s">
        <v>141</v>
      </c>
      <c r="F249" s="9" t="s">
        <v>29</v>
      </c>
      <c r="G249" s="8" t="s">
        <v>536</v>
      </c>
      <c r="H249" s="8"/>
      <c r="I249" s="10">
        <v>33750</v>
      </c>
      <c r="J249" s="10">
        <v>0</v>
      </c>
      <c r="K249" s="14">
        <f t="shared" si="4"/>
        <v>0</v>
      </c>
    </row>
    <row r="250" spans="1:11" ht="90" outlineLevel="5" x14ac:dyDescent="0.2">
      <c r="A250" s="8" t="s">
        <v>571</v>
      </c>
      <c r="B250" s="9" t="s">
        <v>532</v>
      </c>
      <c r="C250" s="8" t="s">
        <v>528</v>
      </c>
      <c r="D250" s="9" t="s">
        <v>12</v>
      </c>
      <c r="E250" s="8" t="s">
        <v>141</v>
      </c>
      <c r="F250" s="9" t="s">
        <v>29</v>
      </c>
      <c r="G250" s="8" t="s">
        <v>533</v>
      </c>
      <c r="H250" s="8"/>
      <c r="I250" s="10">
        <v>33750</v>
      </c>
      <c r="J250" s="10">
        <v>0</v>
      </c>
      <c r="K250" s="14">
        <f t="shared" si="4"/>
        <v>0</v>
      </c>
    </row>
    <row r="251" spans="1:11" ht="135" outlineLevel="6" x14ac:dyDescent="0.2">
      <c r="A251" s="8" t="s">
        <v>569</v>
      </c>
      <c r="B251" s="23" t="s">
        <v>530</v>
      </c>
      <c r="C251" s="8" t="s">
        <v>528</v>
      </c>
      <c r="D251" s="9" t="s">
        <v>12</v>
      </c>
      <c r="E251" s="8" t="s">
        <v>141</v>
      </c>
      <c r="F251" s="9" t="s">
        <v>29</v>
      </c>
      <c r="G251" s="8" t="s">
        <v>527</v>
      </c>
      <c r="H251" s="8"/>
      <c r="I251" s="10">
        <v>33750</v>
      </c>
      <c r="J251" s="10">
        <v>0</v>
      </c>
      <c r="K251" s="14">
        <f t="shared" si="4"/>
        <v>0</v>
      </c>
    </row>
    <row r="252" spans="1:11" ht="60" outlineLevel="7" x14ac:dyDescent="0.2">
      <c r="A252" s="8" t="s">
        <v>103</v>
      </c>
      <c r="B252" s="9" t="s">
        <v>125</v>
      </c>
      <c r="C252" s="8" t="s">
        <v>528</v>
      </c>
      <c r="D252" s="9" t="s">
        <v>12</v>
      </c>
      <c r="E252" s="8" t="s">
        <v>141</v>
      </c>
      <c r="F252" s="9" t="s">
        <v>29</v>
      </c>
      <c r="G252" s="8" t="s">
        <v>527</v>
      </c>
      <c r="H252" s="8" t="s">
        <v>126</v>
      </c>
      <c r="I252" s="10">
        <v>33750</v>
      </c>
      <c r="J252" s="10">
        <v>0</v>
      </c>
      <c r="K252" s="14">
        <f t="shared" si="4"/>
        <v>0</v>
      </c>
    </row>
    <row r="253" spans="1:11" ht="30" collapsed="1" x14ac:dyDescent="0.2">
      <c r="A253" s="8" t="s">
        <v>564</v>
      </c>
      <c r="B253" s="9" t="s">
        <v>524</v>
      </c>
      <c r="C253" s="8" t="s">
        <v>487</v>
      </c>
      <c r="D253" s="9"/>
      <c r="E253" s="8"/>
      <c r="F253" s="9"/>
      <c r="G253" s="8"/>
      <c r="H253" s="8"/>
      <c r="I253" s="10">
        <v>21769100</v>
      </c>
      <c r="J253" s="10">
        <v>5258781.1900000004</v>
      </c>
      <c r="K253" s="14">
        <f t="shared" si="4"/>
        <v>24.157090509024261</v>
      </c>
    </row>
    <row r="254" spans="1:11" ht="15" outlineLevel="1" collapsed="1" x14ac:dyDescent="0.2">
      <c r="A254" s="8" t="s">
        <v>563</v>
      </c>
      <c r="B254" s="9" t="s">
        <v>1198</v>
      </c>
      <c r="C254" s="8" t="s">
        <v>487</v>
      </c>
      <c r="D254" s="9" t="s">
        <v>26</v>
      </c>
      <c r="E254" s="8"/>
      <c r="F254" s="9" t="s">
        <v>1256</v>
      </c>
      <c r="G254" s="8"/>
      <c r="H254" s="8"/>
      <c r="I254" s="10">
        <v>21769100</v>
      </c>
      <c r="J254" s="10">
        <v>5258781.1900000004</v>
      </c>
      <c r="K254" s="14">
        <f t="shared" si="4"/>
        <v>24.157090509024261</v>
      </c>
    </row>
    <row r="255" spans="1:11" ht="15" outlineLevel="2" x14ac:dyDescent="0.2">
      <c r="A255" s="8" t="s">
        <v>562</v>
      </c>
      <c r="B255" s="9" t="s">
        <v>69</v>
      </c>
      <c r="C255" s="8" t="s">
        <v>487</v>
      </c>
      <c r="D255" s="9" t="s">
        <v>26</v>
      </c>
      <c r="E255" s="8" t="s">
        <v>514</v>
      </c>
      <c r="F255" s="9" t="s">
        <v>6</v>
      </c>
      <c r="G255" s="8"/>
      <c r="H255" s="8"/>
      <c r="I255" s="10">
        <v>16137200</v>
      </c>
      <c r="J255" s="10">
        <v>3993000</v>
      </c>
      <c r="K255" s="14">
        <f t="shared" si="4"/>
        <v>24.744069603152962</v>
      </c>
    </row>
    <row r="256" spans="1:11" ht="45" outlineLevel="4" x14ac:dyDescent="0.2">
      <c r="A256" s="8" t="s">
        <v>561</v>
      </c>
      <c r="B256" s="9" t="s">
        <v>498</v>
      </c>
      <c r="C256" s="8" t="s">
        <v>487</v>
      </c>
      <c r="D256" s="9" t="s">
        <v>26</v>
      </c>
      <c r="E256" s="8" t="s">
        <v>514</v>
      </c>
      <c r="F256" s="9" t="s">
        <v>6</v>
      </c>
      <c r="G256" s="8" t="s">
        <v>499</v>
      </c>
      <c r="H256" s="8"/>
      <c r="I256" s="10">
        <v>16137200</v>
      </c>
      <c r="J256" s="10">
        <v>3993000</v>
      </c>
      <c r="K256" s="14">
        <f t="shared" si="4"/>
        <v>24.744069603152962</v>
      </c>
    </row>
    <row r="257" spans="1:11" ht="75" outlineLevel="5" x14ac:dyDescent="0.2">
      <c r="A257" s="8" t="s">
        <v>558</v>
      </c>
      <c r="B257" s="9" t="s">
        <v>518</v>
      </c>
      <c r="C257" s="8" t="s">
        <v>487</v>
      </c>
      <c r="D257" s="9" t="s">
        <v>26</v>
      </c>
      <c r="E257" s="8" t="s">
        <v>514</v>
      </c>
      <c r="F257" s="9" t="s">
        <v>6</v>
      </c>
      <c r="G257" s="8" t="s">
        <v>519</v>
      </c>
      <c r="H257" s="8"/>
      <c r="I257" s="10">
        <v>16137200</v>
      </c>
      <c r="J257" s="10">
        <v>3993000</v>
      </c>
      <c r="K257" s="14">
        <f t="shared" si="4"/>
        <v>24.744069603152962</v>
      </c>
    </row>
    <row r="258" spans="1:11" ht="210" outlineLevel="6" x14ac:dyDescent="0.2">
      <c r="A258" s="8" t="s">
        <v>555</v>
      </c>
      <c r="B258" s="23" t="s">
        <v>516</v>
      </c>
      <c r="C258" s="8" t="s">
        <v>487</v>
      </c>
      <c r="D258" s="9" t="s">
        <v>26</v>
      </c>
      <c r="E258" s="8" t="s">
        <v>514</v>
      </c>
      <c r="F258" s="9" t="s">
        <v>6</v>
      </c>
      <c r="G258" s="8" t="s">
        <v>513</v>
      </c>
      <c r="H258" s="8"/>
      <c r="I258" s="10">
        <v>16137200</v>
      </c>
      <c r="J258" s="10">
        <v>3993000</v>
      </c>
      <c r="K258" s="14">
        <f t="shared" si="4"/>
        <v>24.744069603152962</v>
      </c>
    </row>
    <row r="259" spans="1:11" ht="75" outlineLevel="7" x14ac:dyDescent="0.2">
      <c r="A259" s="8" t="s">
        <v>553</v>
      </c>
      <c r="B259" s="9" t="s">
        <v>319</v>
      </c>
      <c r="C259" s="8" t="s">
        <v>487</v>
      </c>
      <c r="D259" s="9" t="s">
        <v>26</v>
      </c>
      <c r="E259" s="8" t="s">
        <v>514</v>
      </c>
      <c r="F259" s="9" t="s">
        <v>6</v>
      </c>
      <c r="G259" s="8" t="s">
        <v>513</v>
      </c>
      <c r="H259" s="8" t="s">
        <v>320</v>
      </c>
      <c r="I259" s="10">
        <v>16137200</v>
      </c>
      <c r="J259" s="10">
        <v>3993000</v>
      </c>
      <c r="K259" s="14">
        <f t="shared" si="4"/>
        <v>24.744069603152962</v>
      </c>
    </row>
    <row r="260" spans="1:11" ht="15" outlineLevel="2" x14ac:dyDescent="0.2">
      <c r="A260" s="8" t="s">
        <v>552</v>
      </c>
      <c r="B260" s="9" t="s">
        <v>71</v>
      </c>
      <c r="C260" s="8" t="s">
        <v>487</v>
      </c>
      <c r="D260" s="9" t="s">
        <v>26</v>
      </c>
      <c r="E260" s="8" t="s">
        <v>322</v>
      </c>
      <c r="F260" s="9" t="s">
        <v>9</v>
      </c>
      <c r="G260" s="8"/>
      <c r="H260" s="8"/>
      <c r="I260" s="10">
        <v>145900</v>
      </c>
      <c r="J260" s="10">
        <v>0</v>
      </c>
      <c r="K260" s="14">
        <f t="shared" si="4"/>
        <v>0</v>
      </c>
    </row>
    <row r="261" spans="1:11" ht="45" outlineLevel="4" x14ac:dyDescent="0.2">
      <c r="A261" s="8" t="s">
        <v>551</v>
      </c>
      <c r="B261" s="9" t="s">
        <v>498</v>
      </c>
      <c r="C261" s="8" t="s">
        <v>487</v>
      </c>
      <c r="D261" s="9" t="s">
        <v>26</v>
      </c>
      <c r="E261" s="8" t="s">
        <v>322</v>
      </c>
      <c r="F261" s="9" t="s">
        <v>9</v>
      </c>
      <c r="G261" s="8" t="s">
        <v>499</v>
      </c>
      <c r="H261" s="8"/>
      <c r="I261" s="10">
        <v>145900</v>
      </c>
      <c r="J261" s="10">
        <v>0</v>
      </c>
      <c r="K261" s="14">
        <f t="shared" si="4"/>
        <v>0</v>
      </c>
    </row>
    <row r="262" spans="1:11" ht="60" outlineLevel="5" x14ac:dyDescent="0.2">
      <c r="A262" s="8" t="s">
        <v>550</v>
      </c>
      <c r="B262" s="9" t="s">
        <v>507</v>
      </c>
      <c r="C262" s="8" t="s">
        <v>487</v>
      </c>
      <c r="D262" s="9" t="s">
        <v>26</v>
      </c>
      <c r="E262" s="8" t="s">
        <v>322</v>
      </c>
      <c r="F262" s="9" t="s">
        <v>9</v>
      </c>
      <c r="G262" s="8" t="s">
        <v>508</v>
      </c>
      <c r="H262" s="8"/>
      <c r="I262" s="10">
        <v>145900</v>
      </c>
      <c r="J262" s="10">
        <v>0</v>
      </c>
      <c r="K262" s="14">
        <f t="shared" si="4"/>
        <v>0</v>
      </c>
    </row>
    <row r="263" spans="1:11" ht="165" outlineLevel="6" x14ac:dyDescent="0.2">
      <c r="A263" s="8" t="s">
        <v>549</v>
      </c>
      <c r="B263" s="23" t="s">
        <v>505</v>
      </c>
      <c r="C263" s="8" t="s">
        <v>487</v>
      </c>
      <c r="D263" s="9" t="s">
        <v>26</v>
      </c>
      <c r="E263" s="8" t="s">
        <v>322</v>
      </c>
      <c r="F263" s="9" t="s">
        <v>9</v>
      </c>
      <c r="G263" s="8" t="s">
        <v>503</v>
      </c>
      <c r="H263" s="8"/>
      <c r="I263" s="10">
        <v>145900</v>
      </c>
      <c r="J263" s="10">
        <v>0</v>
      </c>
      <c r="K263" s="14">
        <f t="shared" si="4"/>
        <v>0</v>
      </c>
    </row>
    <row r="264" spans="1:11" ht="45" outlineLevel="7" x14ac:dyDescent="0.2">
      <c r="A264" s="8" t="s">
        <v>547</v>
      </c>
      <c r="B264" s="9" t="s">
        <v>102</v>
      </c>
      <c r="C264" s="8" t="s">
        <v>487</v>
      </c>
      <c r="D264" s="9" t="s">
        <v>26</v>
      </c>
      <c r="E264" s="8" t="s">
        <v>322</v>
      </c>
      <c r="F264" s="9" t="s">
        <v>9</v>
      </c>
      <c r="G264" s="8" t="s">
        <v>503</v>
      </c>
      <c r="H264" s="8" t="s">
        <v>103</v>
      </c>
      <c r="I264" s="10">
        <v>145900</v>
      </c>
      <c r="J264" s="10">
        <v>0</v>
      </c>
      <c r="K264" s="14">
        <f t="shared" si="4"/>
        <v>0</v>
      </c>
    </row>
    <row r="265" spans="1:11" ht="15" outlineLevel="2" x14ac:dyDescent="0.2">
      <c r="A265" s="8" t="s">
        <v>545</v>
      </c>
      <c r="B265" s="9" t="s">
        <v>75</v>
      </c>
      <c r="C265" s="8" t="s">
        <v>487</v>
      </c>
      <c r="D265" s="9" t="s">
        <v>26</v>
      </c>
      <c r="E265" s="8" t="s">
        <v>486</v>
      </c>
      <c r="F265" s="9" t="s">
        <v>15</v>
      </c>
      <c r="G265" s="8"/>
      <c r="H265" s="8"/>
      <c r="I265" s="10">
        <v>5486000</v>
      </c>
      <c r="J265" s="10">
        <v>1265781.19</v>
      </c>
      <c r="K265" s="14">
        <f t="shared" si="4"/>
        <v>23.072934560699963</v>
      </c>
    </row>
    <row r="266" spans="1:11" ht="45" outlineLevel="4" x14ac:dyDescent="0.2">
      <c r="A266" s="8" t="s">
        <v>544</v>
      </c>
      <c r="B266" s="9" t="s">
        <v>498</v>
      </c>
      <c r="C266" s="8" t="s">
        <v>487</v>
      </c>
      <c r="D266" s="9" t="s">
        <v>26</v>
      </c>
      <c r="E266" s="8" t="s">
        <v>486</v>
      </c>
      <c r="F266" s="9" t="s">
        <v>15</v>
      </c>
      <c r="G266" s="8" t="s">
        <v>499</v>
      </c>
      <c r="H266" s="8"/>
      <c r="I266" s="10">
        <v>5486000</v>
      </c>
      <c r="J266" s="10">
        <v>1265781.19</v>
      </c>
      <c r="K266" s="14">
        <f t="shared" si="4"/>
        <v>23.072934560699963</v>
      </c>
    </row>
    <row r="267" spans="1:11" ht="135" outlineLevel="5" x14ac:dyDescent="0.2">
      <c r="A267" s="8" t="s">
        <v>541</v>
      </c>
      <c r="B267" s="23" t="s">
        <v>495</v>
      </c>
      <c r="C267" s="8" t="s">
        <v>487</v>
      </c>
      <c r="D267" s="9" t="s">
        <v>26</v>
      </c>
      <c r="E267" s="8" t="s">
        <v>486</v>
      </c>
      <c r="F267" s="9" t="s">
        <v>15</v>
      </c>
      <c r="G267" s="8" t="s">
        <v>496</v>
      </c>
      <c r="H267" s="8"/>
      <c r="I267" s="10">
        <v>5486000</v>
      </c>
      <c r="J267" s="10">
        <v>1265781.19</v>
      </c>
      <c r="K267" s="14">
        <f t="shared" si="4"/>
        <v>23.072934560699963</v>
      </c>
    </row>
    <row r="268" spans="1:11" ht="330" outlineLevel="6" x14ac:dyDescent="0.2">
      <c r="A268" s="8" t="s">
        <v>539</v>
      </c>
      <c r="B268" s="23" t="s">
        <v>493</v>
      </c>
      <c r="C268" s="8" t="s">
        <v>487</v>
      </c>
      <c r="D268" s="9" t="s">
        <v>26</v>
      </c>
      <c r="E268" s="8" t="s">
        <v>486</v>
      </c>
      <c r="F268" s="9" t="s">
        <v>15</v>
      </c>
      <c r="G268" s="8" t="s">
        <v>485</v>
      </c>
      <c r="H268" s="8"/>
      <c r="I268" s="10">
        <v>5486000</v>
      </c>
      <c r="J268" s="10">
        <v>1265781.19</v>
      </c>
      <c r="K268" s="14">
        <f t="shared" si="4"/>
        <v>23.072934560699963</v>
      </c>
    </row>
    <row r="269" spans="1:11" ht="30" outlineLevel="7" x14ac:dyDescent="0.2">
      <c r="A269" s="8" t="s">
        <v>538</v>
      </c>
      <c r="B269" s="9" t="s">
        <v>279</v>
      </c>
      <c r="C269" s="8" t="s">
        <v>487</v>
      </c>
      <c r="D269" s="9" t="s">
        <v>26</v>
      </c>
      <c r="E269" s="8" t="s">
        <v>486</v>
      </c>
      <c r="F269" s="9" t="s">
        <v>15</v>
      </c>
      <c r="G269" s="8" t="s">
        <v>485</v>
      </c>
      <c r="H269" s="8" t="s">
        <v>280</v>
      </c>
      <c r="I269" s="10">
        <v>3427500</v>
      </c>
      <c r="J269" s="10">
        <v>812741.06</v>
      </c>
      <c r="K269" s="14">
        <f t="shared" si="4"/>
        <v>23.712357695113056</v>
      </c>
    </row>
    <row r="270" spans="1:11" ht="45" outlineLevel="7" x14ac:dyDescent="0.2">
      <c r="A270" s="8" t="s">
        <v>537</v>
      </c>
      <c r="B270" s="9" t="s">
        <v>288</v>
      </c>
      <c r="C270" s="8" t="s">
        <v>487</v>
      </c>
      <c r="D270" s="9" t="s">
        <v>26</v>
      </c>
      <c r="E270" s="8" t="s">
        <v>486</v>
      </c>
      <c r="F270" s="9" t="s">
        <v>15</v>
      </c>
      <c r="G270" s="8" t="s">
        <v>485</v>
      </c>
      <c r="H270" s="8" t="s">
        <v>289</v>
      </c>
      <c r="I270" s="10">
        <v>19500</v>
      </c>
      <c r="J270" s="10">
        <v>4310.3999999999996</v>
      </c>
      <c r="K270" s="14">
        <f t="shared" si="4"/>
        <v>22.104615384615382</v>
      </c>
    </row>
    <row r="271" spans="1:11" ht="60" outlineLevel="7" x14ac:dyDescent="0.2">
      <c r="A271" s="8" t="s">
        <v>534</v>
      </c>
      <c r="B271" s="9" t="s">
        <v>274</v>
      </c>
      <c r="C271" s="8" t="s">
        <v>487</v>
      </c>
      <c r="D271" s="9" t="s">
        <v>26</v>
      </c>
      <c r="E271" s="8" t="s">
        <v>486</v>
      </c>
      <c r="F271" s="9" t="s">
        <v>15</v>
      </c>
      <c r="G271" s="8" t="s">
        <v>485</v>
      </c>
      <c r="H271" s="8" t="s">
        <v>275</v>
      </c>
      <c r="I271" s="10">
        <v>1035100</v>
      </c>
      <c r="J271" s="10">
        <v>256179.07</v>
      </c>
      <c r="K271" s="14">
        <f t="shared" si="4"/>
        <v>24.749209738189549</v>
      </c>
    </row>
    <row r="272" spans="1:11" ht="45" outlineLevel="7" x14ac:dyDescent="0.2">
      <c r="A272" s="8" t="s">
        <v>531</v>
      </c>
      <c r="B272" s="9" t="s">
        <v>102</v>
      </c>
      <c r="C272" s="8" t="s">
        <v>487</v>
      </c>
      <c r="D272" s="9" t="s">
        <v>26</v>
      </c>
      <c r="E272" s="8" t="s">
        <v>486</v>
      </c>
      <c r="F272" s="9" t="s">
        <v>15</v>
      </c>
      <c r="G272" s="8" t="s">
        <v>485</v>
      </c>
      <c r="H272" s="8" t="s">
        <v>103</v>
      </c>
      <c r="I272" s="10">
        <v>1002900</v>
      </c>
      <c r="J272" s="10">
        <v>192550.66</v>
      </c>
      <c r="K272" s="14">
        <f t="shared" si="4"/>
        <v>19.199387775451193</v>
      </c>
    </row>
    <row r="273" spans="1:11" ht="15" outlineLevel="7" x14ac:dyDescent="0.2">
      <c r="A273" s="8" t="s">
        <v>529</v>
      </c>
      <c r="B273" s="9" t="s">
        <v>93</v>
      </c>
      <c r="C273" s="8" t="s">
        <v>487</v>
      </c>
      <c r="D273" s="9" t="s">
        <v>26</v>
      </c>
      <c r="E273" s="8" t="s">
        <v>486</v>
      </c>
      <c r="F273" s="9" t="s">
        <v>15</v>
      </c>
      <c r="G273" s="8" t="s">
        <v>485</v>
      </c>
      <c r="H273" s="8" t="s">
        <v>94</v>
      </c>
      <c r="I273" s="10">
        <v>1000</v>
      </c>
      <c r="J273" s="10">
        <v>0</v>
      </c>
      <c r="K273" s="14">
        <f t="shared" si="4"/>
        <v>0</v>
      </c>
    </row>
    <row r="274" spans="1:11" ht="30" collapsed="1" x14ac:dyDescent="0.2">
      <c r="A274" s="8" t="s">
        <v>526</v>
      </c>
      <c r="B274" s="9" t="s">
        <v>1257</v>
      </c>
      <c r="C274" s="8" t="s">
        <v>306</v>
      </c>
      <c r="D274" s="9"/>
      <c r="E274" s="8"/>
      <c r="F274" s="9"/>
      <c r="G274" s="8"/>
      <c r="H274" s="8"/>
      <c r="I274" s="10">
        <v>340843500</v>
      </c>
      <c r="J274" s="10">
        <v>64491161.229999997</v>
      </c>
      <c r="K274" s="14">
        <f t="shared" si="4"/>
        <v>18.921047703711526</v>
      </c>
    </row>
    <row r="275" spans="1:11" ht="15" outlineLevel="1" collapsed="1" x14ac:dyDescent="0.2">
      <c r="A275" s="8" t="s">
        <v>525</v>
      </c>
      <c r="B275" s="9" t="s">
        <v>1226</v>
      </c>
      <c r="C275" s="8" t="s">
        <v>306</v>
      </c>
      <c r="D275" s="9" t="s">
        <v>51</v>
      </c>
      <c r="E275" s="8"/>
      <c r="F275" s="9" t="s">
        <v>1256</v>
      </c>
      <c r="G275" s="8"/>
      <c r="H275" s="8"/>
      <c r="I275" s="10">
        <v>329037200</v>
      </c>
      <c r="J275" s="10">
        <v>62988557.57</v>
      </c>
      <c r="K275" s="14">
        <f t="shared" si="4"/>
        <v>19.143293697490741</v>
      </c>
    </row>
    <row r="276" spans="1:11" ht="15" outlineLevel="2" x14ac:dyDescent="0.2">
      <c r="A276" s="8" t="s">
        <v>523</v>
      </c>
      <c r="B276" s="9" t="s">
        <v>53</v>
      </c>
      <c r="C276" s="8" t="s">
        <v>306</v>
      </c>
      <c r="D276" s="9" t="s">
        <v>51</v>
      </c>
      <c r="E276" s="8" t="s">
        <v>447</v>
      </c>
      <c r="F276" s="9" t="s">
        <v>4</v>
      </c>
      <c r="G276" s="8"/>
      <c r="H276" s="8"/>
      <c r="I276" s="10">
        <v>103605000</v>
      </c>
      <c r="J276" s="10">
        <v>19096589.07</v>
      </c>
      <c r="K276" s="14">
        <f t="shared" si="4"/>
        <v>18.432111452149993</v>
      </c>
    </row>
    <row r="277" spans="1:11" ht="30" outlineLevel="4" x14ac:dyDescent="0.2">
      <c r="A277" s="8" t="s">
        <v>522</v>
      </c>
      <c r="B277" s="9" t="s">
        <v>314</v>
      </c>
      <c r="C277" s="8" t="s">
        <v>306</v>
      </c>
      <c r="D277" s="9" t="s">
        <v>51</v>
      </c>
      <c r="E277" s="8" t="s">
        <v>447</v>
      </c>
      <c r="F277" s="9" t="s">
        <v>4</v>
      </c>
      <c r="G277" s="8" t="s">
        <v>315</v>
      </c>
      <c r="H277" s="8"/>
      <c r="I277" s="10">
        <v>103605000</v>
      </c>
      <c r="J277" s="10">
        <v>19096589.07</v>
      </c>
      <c r="K277" s="14">
        <f t="shared" si="4"/>
        <v>18.432111452149993</v>
      </c>
    </row>
    <row r="278" spans="1:11" ht="60" outlineLevel="5" x14ac:dyDescent="0.2">
      <c r="A278" s="8" t="s">
        <v>521</v>
      </c>
      <c r="B278" s="9" t="s">
        <v>311</v>
      </c>
      <c r="C278" s="8" t="s">
        <v>306</v>
      </c>
      <c r="D278" s="9" t="s">
        <v>51</v>
      </c>
      <c r="E278" s="8" t="s">
        <v>447</v>
      </c>
      <c r="F278" s="9" t="s">
        <v>4</v>
      </c>
      <c r="G278" s="8" t="s">
        <v>312</v>
      </c>
      <c r="H278" s="8"/>
      <c r="I278" s="10">
        <v>103605000</v>
      </c>
      <c r="J278" s="10">
        <v>19096589.07</v>
      </c>
      <c r="K278" s="14">
        <f t="shared" si="4"/>
        <v>18.432111452149993</v>
      </c>
    </row>
    <row r="279" spans="1:11" ht="240" outlineLevel="6" x14ac:dyDescent="0.2">
      <c r="A279" s="8" t="s">
        <v>520</v>
      </c>
      <c r="B279" s="23" t="s">
        <v>477</v>
      </c>
      <c r="C279" s="8" t="s">
        <v>306</v>
      </c>
      <c r="D279" s="9" t="s">
        <v>51</v>
      </c>
      <c r="E279" s="8" t="s">
        <v>447</v>
      </c>
      <c r="F279" s="9" t="s">
        <v>4</v>
      </c>
      <c r="G279" s="8" t="s">
        <v>472</v>
      </c>
      <c r="H279" s="8"/>
      <c r="I279" s="10">
        <v>15657800</v>
      </c>
      <c r="J279" s="10">
        <v>2925400.57</v>
      </c>
      <c r="K279" s="14">
        <f t="shared" si="4"/>
        <v>18.6833435731712</v>
      </c>
    </row>
    <row r="280" spans="1:11" ht="15" outlineLevel="7" x14ac:dyDescent="0.2">
      <c r="A280" s="8" t="s">
        <v>517</v>
      </c>
      <c r="B280" s="9" t="s">
        <v>111</v>
      </c>
      <c r="C280" s="8" t="s">
        <v>306</v>
      </c>
      <c r="D280" s="9" t="s">
        <v>51</v>
      </c>
      <c r="E280" s="8" t="s">
        <v>447</v>
      </c>
      <c r="F280" s="9" t="s">
        <v>4</v>
      </c>
      <c r="G280" s="8" t="s">
        <v>472</v>
      </c>
      <c r="H280" s="8" t="s">
        <v>112</v>
      </c>
      <c r="I280" s="10">
        <v>5525145</v>
      </c>
      <c r="J280" s="10">
        <v>781916.92</v>
      </c>
      <c r="K280" s="14">
        <f t="shared" si="4"/>
        <v>14.151971034244351</v>
      </c>
    </row>
    <row r="281" spans="1:11" ht="60" outlineLevel="7" x14ac:dyDescent="0.2">
      <c r="A281" s="8" t="s">
        <v>515</v>
      </c>
      <c r="B281" s="9" t="s">
        <v>105</v>
      </c>
      <c r="C281" s="8" t="s">
        <v>306</v>
      </c>
      <c r="D281" s="9" t="s">
        <v>51</v>
      </c>
      <c r="E281" s="8" t="s">
        <v>447</v>
      </c>
      <c r="F281" s="9" t="s">
        <v>4</v>
      </c>
      <c r="G281" s="8" t="s">
        <v>472</v>
      </c>
      <c r="H281" s="8" t="s">
        <v>106</v>
      </c>
      <c r="I281" s="10">
        <v>1668594</v>
      </c>
      <c r="J281" s="10">
        <v>192507.27</v>
      </c>
      <c r="K281" s="14">
        <f t="shared" si="4"/>
        <v>11.537094703684659</v>
      </c>
    </row>
    <row r="282" spans="1:11" ht="75" outlineLevel="7" x14ac:dyDescent="0.2">
      <c r="A282" s="8" t="s">
        <v>512</v>
      </c>
      <c r="B282" s="9" t="s">
        <v>319</v>
      </c>
      <c r="C282" s="8" t="s">
        <v>306</v>
      </c>
      <c r="D282" s="9" t="s">
        <v>51</v>
      </c>
      <c r="E282" s="8" t="s">
        <v>447</v>
      </c>
      <c r="F282" s="9" t="s">
        <v>4</v>
      </c>
      <c r="G282" s="8" t="s">
        <v>472</v>
      </c>
      <c r="H282" s="8" t="s">
        <v>320</v>
      </c>
      <c r="I282" s="10">
        <v>5487013</v>
      </c>
      <c r="J282" s="10">
        <v>1146659.78</v>
      </c>
      <c r="K282" s="14">
        <f t="shared" si="4"/>
        <v>20.897704816810165</v>
      </c>
    </row>
    <row r="283" spans="1:11" ht="75" outlineLevel="7" x14ac:dyDescent="0.2">
      <c r="A283" s="8" t="s">
        <v>511</v>
      </c>
      <c r="B283" s="9" t="s">
        <v>328</v>
      </c>
      <c r="C283" s="8" t="s">
        <v>306</v>
      </c>
      <c r="D283" s="9" t="s">
        <v>51</v>
      </c>
      <c r="E283" s="8" t="s">
        <v>447</v>
      </c>
      <c r="F283" s="9" t="s">
        <v>4</v>
      </c>
      <c r="G283" s="8" t="s">
        <v>472</v>
      </c>
      <c r="H283" s="8" t="s">
        <v>329</v>
      </c>
      <c r="I283" s="10">
        <v>2977048</v>
      </c>
      <c r="J283" s="10">
        <v>804316.6</v>
      </c>
      <c r="K283" s="14">
        <f t="shared" si="4"/>
        <v>27.017253332831714</v>
      </c>
    </row>
    <row r="284" spans="1:11" ht="255" outlineLevel="6" x14ac:dyDescent="0.2">
      <c r="A284" s="8" t="s">
        <v>510</v>
      </c>
      <c r="B284" s="23" t="s">
        <v>470</v>
      </c>
      <c r="C284" s="8" t="s">
        <v>306</v>
      </c>
      <c r="D284" s="9" t="s">
        <v>51</v>
      </c>
      <c r="E284" s="8" t="s">
        <v>447</v>
      </c>
      <c r="F284" s="9" t="s">
        <v>4</v>
      </c>
      <c r="G284" s="8" t="s">
        <v>463</v>
      </c>
      <c r="H284" s="8"/>
      <c r="I284" s="10">
        <v>49427900</v>
      </c>
      <c r="J284" s="10">
        <v>8344915.6600000001</v>
      </c>
      <c r="K284" s="14">
        <f t="shared" si="4"/>
        <v>16.883006682460717</v>
      </c>
    </row>
    <row r="285" spans="1:11" ht="15" outlineLevel="7" x14ac:dyDescent="0.2">
      <c r="A285" s="8" t="s">
        <v>509</v>
      </c>
      <c r="B285" s="9" t="s">
        <v>111</v>
      </c>
      <c r="C285" s="8" t="s">
        <v>306</v>
      </c>
      <c r="D285" s="9" t="s">
        <v>51</v>
      </c>
      <c r="E285" s="8" t="s">
        <v>447</v>
      </c>
      <c r="F285" s="9" t="s">
        <v>4</v>
      </c>
      <c r="G285" s="8" t="s">
        <v>463</v>
      </c>
      <c r="H285" s="8" t="s">
        <v>112</v>
      </c>
      <c r="I285" s="10">
        <v>17924873</v>
      </c>
      <c r="J285" s="10">
        <v>2157298.2999999998</v>
      </c>
      <c r="K285" s="14">
        <f t="shared" si="4"/>
        <v>12.035222230026399</v>
      </c>
    </row>
    <row r="286" spans="1:11" ht="30" outlineLevel="7" x14ac:dyDescent="0.2">
      <c r="A286" s="8" t="s">
        <v>506</v>
      </c>
      <c r="B286" s="9" t="s">
        <v>108</v>
      </c>
      <c r="C286" s="8" t="s">
        <v>306</v>
      </c>
      <c r="D286" s="9" t="s">
        <v>51</v>
      </c>
      <c r="E286" s="8" t="s">
        <v>447</v>
      </c>
      <c r="F286" s="9" t="s">
        <v>4</v>
      </c>
      <c r="G286" s="8" t="s">
        <v>463</v>
      </c>
      <c r="H286" s="8" t="s">
        <v>109</v>
      </c>
      <c r="I286" s="10">
        <v>1514</v>
      </c>
      <c r="J286" s="10">
        <v>0</v>
      </c>
      <c r="K286" s="14">
        <f t="shared" si="4"/>
        <v>0</v>
      </c>
    </row>
    <row r="287" spans="1:11" ht="60" outlineLevel="7" x14ac:dyDescent="0.2">
      <c r="A287" s="8" t="s">
        <v>504</v>
      </c>
      <c r="B287" s="9" t="s">
        <v>105</v>
      </c>
      <c r="C287" s="8" t="s">
        <v>306</v>
      </c>
      <c r="D287" s="9" t="s">
        <v>51</v>
      </c>
      <c r="E287" s="8" t="s">
        <v>447</v>
      </c>
      <c r="F287" s="9" t="s">
        <v>4</v>
      </c>
      <c r="G287" s="8" t="s">
        <v>463</v>
      </c>
      <c r="H287" s="8" t="s">
        <v>106</v>
      </c>
      <c r="I287" s="10">
        <v>5413310</v>
      </c>
      <c r="J287" s="10">
        <v>632140.03</v>
      </c>
      <c r="K287" s="14">
        <f t="shared" si="4"/>
        <v>11.677513942486206</v>
      </c>
    </row>
    <row r="288" spans="1:11" ht="45" outlineLevel="7" x14ac:dyDescent="0.2">
      <c r="A288" s="8" t="s">
        <v>502</v>
      </c>
      <c r="B288" s="9" t="s">
        <v>102</v>
      </c>
      <c r="C288" s="8" t="s">
        <v>306</v>
      </c>
      <c r="D288" s="9" t="s">
        <v>51</v>
      </c>
      <c r="E288" s="8" t="s">
        <v>447</v>
      </c>
      <c r="F288" s="9" t="s">
        <v>4</v>
      </c>
      <c r="G288" s="8" t="s">
        <v>463</v>
      </c>
      <c r="H288" s="8" t="s">
        <v>103</v>
      </c>
      <c r="I288" s="10">
        <v>281379</v>
      </c>
      <c r="J288" s="10">
        <v>8410.34</v>
      </c>
      <c r="K288" s="14">
        <f t="shared" si="4"/>
        <v>2.9889721692095006</v>
      </c>
    </row>
    <row r="289" spans="1:11" ht="75" outlineLevel="7" x14ac:dyDescent="0.2">
      <c r="A289" s="8" t="s">
        <v>501</v>
      </c>
      <c r="B289" s="9" t="s">
        <v>319</v>
      </c>
      <c r="C289" s="8" t="s">
        <v>306</v>
      </c>
      <c r="D289" s="9" t="s">
        <v>51</v>
      </c>
      <c r="E289" s="8" t="s">
        <v>447</v>
      </c>
      <c r="F289" s="9" t="s">
        <v>4</v>
      </c>
      <c r="G289" s="8" t="s">
        <v>463</v>
      </c>
      <c r="H289" s="8" t="s">
        <v>320</v>
      </c>
      <c r="I289" s="10">
        <v>16040681</v>
      </c>
      <c r="J289" s="10">
        <v>3719701.7</v>
      </c>
      <c r="K289" s="14">
        <f t="shared" si="4"/>
        <v>23.189175696468251</v>
      </c>
    </row>
    <row r="290" spans="1:11" ht="75" outlineLevel="7" x14ac:dyDescent="0.2">
      <c r="A290" s="8" t="s">
        <v>500</v>
      </c>
      <c r="B290" s="9" t="s">
        <v>328</v>
      </c>
      <c r="C290" s="8" t="s">
        <v>306</v>
      </c>
      <c r="D290" s="9" t="s">
        <v>51</v>
      </c>
      <c r="E290" s="8" t="s">
        <v>447</v>
      </c>
      <c r="F290" s="9" t="s">
        <v>4</v>
      </c>
      <c r="G290" s="8" t="s">
        <v>463</v>
      </c>
      <c r="H290" s="8" t="s">
        <v>329</v>
      </c>
      <c r="I290" s="10">
        <v>9766143</v>
      </c>
      <c r="J290" s="10">
        <v>1827365.29</v>
      </c>
      <c r="K290" s="14">
        <f t="shared" si="4"/>
        <v>18.711228066187441</v>
      </c>
    </row>
    <row r="291" spans="1:11" ht="90" outlineLevel="6" x14ac:dyDescent="0.2">
      <c r="A291" s="8" t="s">
        <v>497</v>
      </c>
      <c r="B291" s="9" t="s">
        <v>402</v>
      </c>
      <c r="C291" s="8" t="s">
        <v>306</v>
      </c>
      <c r="D291" s="9" t="s">
        <v>51</v>
      </c>
      <c r="E291" s="8" t="s">
        <v>447</v>
      </c>
      <c r="F291" s="9" t="s">
        <v>4</v>
      </c>
      <c r="G291" s="8" t="s">
        <v>396</v>
      </c>
      <c r="H291" s="8"/>
      <c r="I291" s="10">
        <v>32387600</v>
      </c>
      <c r="J291" s="10">
        <v>6694318.9199999999</v>
      </c>
      <c r="K291" s="14">
        <f t="shared" si="4"/>
        <v>20.669388654917313</v>
      </c>
    </row>
    <row r="292" spans="1:11" ht="15" outlineLevel="7" x14ac:dyDescent="0.2">
      <c r="A292" s="8" t="s">
        <v>494</v>
      </c>
      <c r="B292" s="9" t="s">
        <v>111</v>
      </c>
      <c r="C292" s="8" t="s">
        <v>306</v>
      </c>
      <c r="D292" s="9" t="s">
        <v>51</v>
      </c>
      <c r="E292" s="8" t="s">
        <v>447</v>
      </c>
      <c r="F292" s="9" t="s">
        <v>4</v>
      </c>
      <c r="G292" s="8" t="s">
        <v>396</v>
      </c>
      <c r="H292" s="8" t="s">
        <v>112</v>
      </c>
      <c r="I292" s="10">
        <v>3367100</v>
      </c>
      <c r="J292" s="10">
        <v>582444.18999999994</v>
      </c>
      <c r="K292" s="14">
        <f t="shared" si="4"/>
        <v>17.298095987645155</v>
      </c>
    </row>
    <row r="293" spans="1:11" ht="30" outlineLevel="7" x14ac:dyDescent="0.2">
      <c r="A293" s="8" t="s">
        <v>492</v>
      </c>
      <c r="B293" s="9" t="s">
        <v>108</v>
      </c>
      <c r="C293" s="8" t="s">
        <v>306</v>
      </c>
      <c r="D293" s="9" t="s">
        <v>51</v>
      </c>
      <c r="E293" s="8" t="s">
        <v>447</v>
      </c>
      <c r="F293" s="9" t="s">
        <v>4</v>
      </c>
      <c r="G293" s="8" t="s">
        <v>396</v>
      </c>
      <c r="H293" s="8" t="s">
        <v>109</v>
      </c>
      <c r="I293" s="10">
        <v>31000</v>
      </c>
      <c r="J293" s="10">
        <v>390</v>
      </c>
      <c r="K293" s="14">
        <f t="shared" si="4"/>
        <v>1.2580645161290323</v>
      </c>
    </row>
    <row r="294" spans="1:11" ht="60" outlineLevel="7" x14ac:dyDescent="0.2">
      <c r="A294" s="8" t="s">
        <v>491</v>
      </c>
      <c r="B294" s="9" t="s">
        <v>105</v>
      </c>
      <c r="C294" s="8" t="s">
        <v>306</v>
      </c>
      <c r="D294" s="9" t="s">
        <v>51</v>
      </c>
      <c r="E294" s="8" t="s">
        <v>447</v>
      </c>
      <c r="F294" s="9" t="s">
        <v>4</v>
      </c>
      <c r="G294" s="8" t="s">
        <v>396</v>
      </c>
      <c r="H294" s="8" t="s">
        <v>106</v>
      </c>
      <c r="I294" s="10">
        <v>1016900</v>
      </c>
      <c r="J294" s="10">
        <v>155524.89000000001</v>
      </c>
      <c r="K294" s="14">
        <f t="shared" si="4"/>
        <v>15.294020060969615</v>
      </c>
    </row>
    <row r="295" spans="1:11" ht="45" outlineLevel="7" x14ac:dyDescent="0.2">
      <c r="A295" s="8" t="s">
        <v>490</v>
      </c>
      <c r="B295" s="9" t="s">
        <v>102</v>
      </c>
      <c r="C295" s="8" t="s">
        <v>306</v>
      </c>
      <c r="D295" s="9" t="s">
        <v>51</v>
      </c>
      <c r="E295" s="8" t="s">
        <v>447</v>
      </c>
      <c r="F295" s="9" t="s">
        <v>4</v>
      </c>
      <c r="G295" s="8" t="s">
        <v>396</v>
      </c>
      <c r="H295" s="8" t="s">
        <v>103</v>
      </c>
      <c r="I295" s="10">
        <v>9559700</v>
      </c>
      <c r="J295" s="10">
        <v>1728474.77</v>
      </c>
      <c r="K295" s="14">
        <f t="shared" si="4"/>
        <v>18.080847411529653</v>
      </c>
    </row>
    <row r="296" spans="1:11" ht="75" outlineLevel="7" x14ac:dyDescent="0.2">
      <c r="A296" s="8" t="s">
        <v>489</v>
      </c>
      <c r="B296" s="9" t="s">
        <v>319</v>
      </c>
      <c r="C296" s="8" t="s">
        <v>306</v>
      </c>
      <c r="D296" s="9" t="s">
        <v>51</v>
      </c>
      <c r="E296" s="8" t="s">
        <v>447</v>
      </c>
      <c r="F296" s="9" t="s">
        <v>4</v>
      </c>
      <c r="G296" s="8" t="s">
        <v>396</v>
      </c>
      <c r="H296" s="8" t="s">
        <v>320</v>
      </c>
      <c r="I296" s="10">
        <v>11703200</v>
      </c>
      <c r="J296" s="10">
        <v>2599909.29</v>
      </c>
      <c r="K296" s="14">
        <f t="shared" si="4"/>
        <v>22.215370924191674</v>
      </c>
    </row>
    <row r="297" spans="1:11" ht="75" outlineLevel="7" x14ac:dyDescent="0.2">
      <c r="A297" s="8" t="s">
        <v>488</v>
      </c>
      <c r="B297" s="9" t="s">
        <v>328</v>
      </c>
      <c r="C297" s="8" t="s">
        <v>306</v>
      </c>
      <c r="D297" s="9" t="s">
        <v>51</v>
      </c>
      <c r="E297" s="8" t="s">
        <v>447</v>
      </c>
      <c r="F297" s="9" t="s">
        <v>4</v>
      </c>
      <c r="G297" s="8" t="s">
        <v>396</v>
      </c>
      <c r="H297" s="8" t="s">
        <v>329</v>
      </c>
      <c r="I297" s="10">
        <v>6674900</v>
      </c>
      <c r="J297" s="10">
        <v>1627575.78</v>
      </c>
      <c r="K297" s="14">
        <f t="shared" si="4"/>
        <v>24.383523049034441</v>
      </c>
    </row>
    <row r="298" spans="1:11" ht="15" outlineLevel="7" x14ac:dyDescent="0.2">
      <c r="A298" s="8" t="s">
        <v>484</v>
      </c>
      <c r="B298" s="9" t="s">
        <v>93</v>
      </c>
      <c r="C298" s="8" t="s">
        <v>306</v>
      </c>
      <c r="D298" s="9" t="s">
        <v>51</v>
      </c>
      <c r="E298" s="8" t="s">
        <v>447</v>
      </c>
      <c r="F298" s="9" t="s">
        <v>4</v>
      </c>
      <c r="G298" s="8" t="s">
        <v>396</v>
      </c>
      <c r="H298" s="8" t="s">
        <v>94</v>
      </c>
      <c r="I298" s="10">
        <v>34800</v>
      </c>
      <c r="J298" s="10">
        <v>0</v>
      </c>
      <c r="K298" s="14">
        <f t="shared" si="4"/>
        <v>0</v>
      </c>
    </row>
    <row r="299" spans="1:11" ht="135" outlineLevel="6" x14ac:dyDescent="0.2">
      <c r="A299" s="8" t="s">
        <v>483</v>
      </c>
      <c r="B299" s="23" t="s">
        <v>413</v>
      </c>
      <c r="C299" s="8" t="s">
        <v>306</v>
      </c>
      <c r="D299" s="9" t="s">
        <v>51</v>
      </c>
      <c r="E299" s="8" t="s">
        <v>447</v>
      </c>
      <c r="F299" s="9" t="s">
        <v>4</v>
      </c>
      <c r="G299" s="8" t="s">
        <v>408</v>
      </c>
      <c r="H299" s="8"/>
      <c r="I299" s="10">
        <v>4801400</v>
      </c>
      <c r="J299" s="10">
        <v>876532.24</v>
      </c>
      <c r="K299" s="14">
        <f t="shared" si="4"/>
        <v>18.255763735577123</v>
      </c>
    </row>
    <row r="300" spans="1:11" ht="15" outlineLevel="7" x14ac:dyDescent="0.2">
      <c r="A300" s="8" t="s">
        <v>482</v>
      </c>
      <c r="B300" s="9" t="s">
        <v>111</v>
      </c>
      <c r="C300" s="8" t="s">
        <v>306</v>
      </c>
      <c r="D300" s="9" t="s">
        <v>51</v>
      </c>
      <c r="E300" s="8" t="s">
        <v>447</v>
      </c>
      <c r="F300" s="9" t="s">
        <v>4</v>
      </c>
      <c r="G300" s="8" t="s">
        <v>408</v>
      </c>
      <c r="H300" s="8" t="s">
        <v>112</v>
      </c>
      <c r="I300" s="10">
        <v>1665800</v>
      </c>
      <c r="J300" s="10">
        <v>289151.03000000003</v>
      </c>
      <c r="K300" s="14">
        <f t="shared" si="4"/>
        <v>17.358088005762998</v>
      </c>
    </row>
    <row r="301" spans="1:11" ht="60" outlineLevel="7" x14ac:dyDescent="0.2">
      <c r="A301" s="8" t="s">
        <v>481</v>
      </c>
      <c r="B301" s="9" t="s">
        <v>105</v>
      </c>
      <c r="C301" s="8" t="s">
        <v>306</v>
      </c>
      <c r="D301" s="9" t="s">
        <v>51</v>
      </c>
      <c r="E301" s="8" t="s">
        <v>447</v>
      </c>
      <c r="F301" s="9" t="s">
        <v>4</v>
      </c>
      <c r="G301" s="8" t="s">
        <v>408</v>
      </c>
      <c r="H301" s="8" t="s">
        <v>106</v>
      </c>
      <c r="I301" s="10">
        <v>502900</v>
      </c>
      <c r="J301" s="10">
        <v>78470</v>
      </c>
      <c r="K301" s="14">
        <f t="shared" si="4"/>
        <v>15.603499701729968</v>
      </c>
    </row>
    <row r="302" spans="1:11" ht="75" outlineLevel="7" x14ac:dyDescent="0.2">
      <c r="A302" s="8" t="s">
        <v>480</v>
      </c>
      <c r="B302" s="9" t="s">
        <v>319</v>
      </c>
      <c r="C302" s="8" t="s">
        <v>306</v>
      </c>
      <c r="D302" s="9" t="s">
        <v>51</v>
      </c>
      <c r="E302" s="8" t="s">
        <v>447</v>
      </c>
      <c r="F302" s="9" t="s">
        <v>4</v>
      </c>
      <c r="G302" s="8" t="s">
        <v>408</v>
      </c>
      <c r="H302" s="8" t="s">
        <v>320</v>
      </c>
      <c r="I302" s="10">
        <v>1543200</v>
      </c>
      <c r="J302" s="10">
        <v>312558.69</v>
      </c>
      <c r="K302" s="14">
        <f t="shared" si="4"/>
        <v>20.253932737169521</v>
      </c>
    </row>
    <row r="303" spans="1:11" ht="75" outlineLevel="7" x14ac:dyDescent="0.2">
      <c r="A303" s="8" t="s">
        <v>479</v>
      </c>
      <c r="B303" s="9" t="s">
        <v>328</v>
      </c>
      <c r="C303" s="8" t="s">
        <v>306</v>
      </c>
      <c r="D303" s="9" t="s">
        <v>51</v>
      </c>
      <c r="E303" s="8" t="s">
        <v>447</v>
      </c>
      <c r="F303" s="9" t="s">
        <v>4</v>
      </c>
      <c r="G303" s="8" t="s">
        <v>408</v>
      </c>
      <c r="H303" s="8" t="s">
        <v>329</v>
      </c>
      <c r="I303" s="10">
        <v>1089500</v>
      </c>
      <c r="J303" s="10">
        <v>196352.52</v>
      </c>
      <c r="K303" s="14">
        <f t="shared" si="4"/>
        <v>18.022259752179899</v>
      </c>
    </row>
    <row r="304" spans="1:11" ht="105" outlineLevel="6" x14ac:dyDescent="0.2">
      <c r="A304" s="8" t="s">
        <v>478</v>
      </c>
      <c r="B304" s="23" t="s">
        <v>449</v>
      </c>
      <c r="C304" s="8" t="s">
        <v>306</v>
      </c>
      <c r="D304" s="9" t="s">
        <v>51</v>
      </c>
      <c r="E304" s="8" t="s">
        <v>447</v>
      </c>
      <c r="F304" s="9" t="s">
        <v>4</v>
      </c>
      <c r="G304" s="8" t="s">
        <v>446</v>
      </c>
      <c r="H304" s="8"/>
      <c r="I304" s="10">
        <v>1330300</v>
      </c>
      <c r="J304" s="10">
        <v>255421.68</v>
      </c>
      <c r="K304" s="14">
        <f t="shared" si="4"/>
        <v>19.20030669773735</v>
      </c>
    </row>
    <row r="305" spans="1:11" ht="45" outlineLevel="7" x14ac:dyDescent="0.2">
      <c r="A305" s="8" t="s">
        <v>476</v>
      </c>
      <c r="B305" s="9" t="s">
        <v>102</v>
      </c>
      <c r="C305" s="8" t="s">
        <v>306</v>
      </c>
      <c r="D305" s="9" t="s">
        <v>51</v>
      </c>
      <c r="E305" s="8" t="s">
        <v>447</v>
      </c>
      <c r="F305" s="9" t="s">
        <v>4</v>
      </c>
      <c r="G305" s="8" t="s">
        <v>446</v>
      </c>
      <c r="H305" s="8" t="s">
        <v>103</v>
      </c>
      <c r="I305" s="10">
        <v>1330300</v>
      </c>
      <c r="J305" s="10">
        <v>255421.68</v>
      </c>
      <c r="K305" s="14">
        <f t="shared" ref="K305:K364" si="5">J305/I305*100</f>
        <v>19.20030669773735</v>
      </c>
    </row>
    <row r="306" spans="1:11" ht="15" outlineLevel="2" x14ac:dyDescent="0.2">
      <c r="A306" s="8" t="s">
        <v>475</v>
      </c>
      <c r="B306" s="9" t="s">
        <v>55</v>
      </c>
      <c r="C306" s="8" t="s">
        <v>306</v>
      </c>
      <c r="D306" s="9" t="s">
        <v>51</v>
      </c>
      <c r="E306" s="8" t="s">
        <v>409</v>
      </c>
      <c r="F306" s="9" t="s">
        <v>6</v>
      </c>
      <c r="G306" s="8"/>
      <c r="H306" s="8"/>
      <c r="I306" s="10">
        <v>204758000</v>
      </c>
      <c r="J306" s="10">
        <v>40476388.390000001</v>
      </c>
      <c r="K306" s="14">
        <f t="shared" si="5"/>
        <v>19.76791548559763</v>
      </c>
    </row>
    <row r="307" spans="1:11" ht="30" outlineLevel="4" x14ac:dyDescent="0.2">
      <c r="A307" s="8" t="s">
        <v>474</v>
      </c>
      <c r="B307" s="9" t="s">
        <v>314</v>
      </c>
      <c r="C307" s="8" t="s">
        <v>306</v>
      </c>
      <c r="D307" s="9" t="s">
        <v>51</v>
      </c>
      <c r="E307" s="8" t="s">
        <v>409</v>
      </c>
      <c r="F307" s="9" t="s">
        <v>6</v>
      </c>
      <c r="G307" s="8" t="s">
        <v>315</v>
      </c>
      <c r="H307" s="8"/>
      <c r="I307" s="10">
        <v>204758000</v>
      </c>
      <c r="J307" s="10">
        <v>40476388.390000001</v>
      </c>
      <c r="K307" s="14">
        <f t="shared" si="5"/>
        <v>19.76791548559763</v>
      </c>
    </row>
    <row r="308" spans="1:11" ht="60" outlineLevel="5" x14ac:dyDescent="0.2">
      <c r="A308" s="8" t="s">
        <v>473</v>
      </c>
      <c r="B308" s="9" t="s">
        <v>311</v>
      </c>
      <c r="C308" s="8" t="s">
        <v>306</v>
      </c>
      <c r="D308" s="9" t="s">
        <v>51</v>
      </c>
      <c r="E308" s="8" t="s">
        <v>409</v>
      </c>
      <c r="F308" s="9" t="s">
        <v>6</v>
      </c>
      <c r="G308" s="8" t="s">
        <v>312</v>
      </c>
      <c r="H308" s="8"/>
      <c r="I308" s="10">
        <v>204758000</v>
      </c>
      <c r="J308" s="10">
        <v>40476388.390000001</v>
      </c>
      <c r="K308" s="14">
        <f t="shared" si="5"/>
        <v>19.76791548559763</v>
      </c>
    </row>
    <row r="309" spans="1:11" ht="255" outlineLevel="6" x14ac:dyDescent="0.2">
      <c r="A309" s="8" t="s">
        <v>471</v>
      </c>
      <c r="B309" s="23" t="s">
        <v>441</v>
      </c>
      <c r="C309" s="8" t="s">
        <v>306</v>
      </c>
      <c r="D309" s="9" t="s">
        <v>51</v>
      </c>
      <c r="E309" s="8" t="s">
        <v>409</v>
      </c>
      <c r="F309" s="9" t="s">
        <v>6</v>
      </c>
      <c r="G309" s="8" t="s">
        <v>437</v>
      </c>
      <c r="H309" s="8"/>
      <c r="I309" s="10">
        <v>12846500</v>
      </c>
      <c r="J309" s="10">
        <v>2579947.39</v>
      </c>
      <c r="K309" s="14">
        <f t="shared" si="5"/>
        <v>20.082881640913868</v>
      </c>
    </row>
    <row r="310" spans="1:11" ht="15" outlineLevel="7" x14ac:dyDescent="0.2">
      <c r="A310" s="8" t="s">
        <v>469</v>
      </c>
      <c r="B310" s="9" t="s">
        <v>111</v>
      </c>
      <c r="C310" s="8" t="s">
        <v>306</v>
      </c>
      <c r="D310" s="9" t="s">
        <v>51</v>
      </c>
      <c r="E310" s="8" t="s">
        <v>409</v>
      </c>
      <c r="F310" s="9" t="s">
        <v>6</v>
      </c>
      <c r="G310" s="8" t="s">
        <v>437</v>
      </c>
      <c r="H310" s="8" t="s">
        <v>112</v>
      </c>
      <c r="I310" s="10">
        <v>5461463</v>
      </c>
      <c r="J310" s="10">
        <v>1144960.72</v>
      </c>
      <c r="K310" s="14">
        <f t="shared" si="5"/>
        <v>20.964359183610693</v>
      </c>
    </row>
    <row r="311" spans="1:11" ht="60" outlineLevel="7" x14ac:dyDescent="0.2">
      <c r="A311" s="8" t="s">
        <v>468</v>
      </c>
      <c r="B311" s="9" t="s">
        <v>105</v>
      </c>
      <c r="C311" s="8" t="s">
        <v>306</v>
      </c>
      <c r="D311" s="9" t="s">
        <v>51</v>
      </c>
      <c r="E311" s="8" t="s">
        <v>409</v>
      </c>
      <c r="F311" s="9" t="s">
        <v>6</v>
      </c>
      <c r="G311" s="8" t="s">
        <v>437</v>
      </c>
      <c r="H311" s="8" t="s">
        <v>106</v>
      </c>
      <c r="I311" s="10">
        <v>1649363</v>
      </c>
      <c r="J311" s="10">
        <v>293018.8</v>
      </c>
      <c r="K311" s="14">
        <f t="shared" si="5"/>
        <v>17.765573739680107</v>
      </c>
    </row>
    <row r="312" spans="1:11" ht="75" outlineLevel="7" x14ac:dyDescent="0.2">
      <c r="A312" s="8" t="s">
        <v>467</v>
      </c>
      <c r="B312" s="9" t="s">
        <v>319</v>
      </c>
      <c r="C312" s="8" t="s">
        <v>306</v>
      </c>
      <c r="D312" s="9" t="s">
        <v>51</v>
      </c>
      <c r="E312" s="8" t="s">
        <v>409</v>
      </c>
      <c r="F312" s="9" t="s">
        <v>6</v>
      </c>
      <c r="G312" s="8" t="s">
        <v>437</v>
      </c>
      <c r="H312" s="8" t="s">
        <v>320</v>
      </c>
      <c r="I312" s="10">
        <v>5735674</v>
      </c>
      <c r="J312" s="10">
        <v>1141967.8700000001</v>
      </c>
      <c r="K312" s="14">
        <f t="shared" si="5"/>
        <v>19.909915905262402</v>
      </c>
    </row>
    <row r="313" spans="1:11" ht="105" outlineLevel="6" x14ac:dyDescent="0.2">
      <c r="A313" s="8" t="s">
        <v>466</v>
      </c>
      <c r="B313" s="9" t="s">
        <v>435</v>
      </c>
      <c r="C313" s="8" t="s">
        <v>306</v>
      </c>
      <c r="D313" s="9" t="s">
        <v>51</v>
      </c>
      <c r="E313" s="8" t="s">
        <v>409</v>
      </c>
      <c r="F313" s="9" t="s">
        <v>6</v>
      </c>
      <c r="G313" s="8" t="s">
        <v>433</v>
      </c>
      <c r="H313" s="8"/>
      <c r="I313" s="10">
        <v>1636600</v>
      </c>
      <c r="J313" s="10">
        <v>0</v>
      </c>
      <c r="K313" s="14">
        <f t="shared" si="5"/>
        <v>0</v>
      </c>
    </row>
    <row r="314" spans="1:11" ht="45" outlineLevel="7" x14ac:dyDescent="0.2">
      <c r="A314" s="8" t="s">
        <v>465</v>
      </c>
      <c r="B314" s="9" t="s">
        <v>102</v>
      </c>
      <c r="C314" s="8" t="s">
        <v>306</v>
      </c>
      <c r="D314" s="9" t="s">
        <v>51</v>
      </c>
      <c r="E314" s="8" t="s">
        <v>409</v>
      </c>
      <c r="F314" s="9" t="s">
        <v>6</v>
      </c>
      <c r="G314" s="8" t="s">
        <v>433</v>
      </c>
      <c r="H314" s="8" t="s">
        <v>103</v>
      </c>
      <c r="I314" s="10">
        <v>1636600</v>
      </c>
      <c r="J314" s="10">
        <v>0</v>
      </c>
      <c r="K314" s="14">
        <f t="shared" si="5"/>
        <v>0</v>
      </c>
    </row>
    <row r="315" spans="1:11" ht="255" outlineLevel="6" x14ac:dyDescent="0.2">
      <c r="A315" s="8" t="s">
        <v>464</v>
      </c>
      <c r="B315" s="23" t="s">
        <v>431</v>
      </c>
      <c r="C315" s="8" t="s">
        <v>306</v>
      </c>
      <c r="D315" s="9" t="s">
        <v>51</v>
      </c>
      <c r="E315" s="8" t="s">
        <v>409</v>
      </c>
      <c r="F315" s="9" t="s">
        <v>6</v>
      </c>
      <c r="G315" s="8" t="s">
        <v>425</v>
      </c>
      <c r="H315" s="8"/>
      <c r="I315" s="10">
        <v>126909800</v>
      </c>
      <c r="J315" s="10">
        <v>24769477.870000001</v>
      </c>
      <c r="K315" s="14">
        <f t="shared" si="5"/>
        <v>19.517387837661079</v>
      </c>
    </row>
    <row r="316" spans="1:11" ht="15" outlineLevel="7" x14ac:dyDescent="0.2">
      <c r="A316" s="8" t="s">
        <v>462</v>
      </c>
      <c r="B316" s="9" t="s">
        <v>111</v>
      </c>
      <c r="C316" s="8" t="s">
        <v>306</v>
      </c>
      <c r="D316" s="9" t="s">
        <v>51</v>
      </c>
      <c r="E316" s="8" t="s">
        <v>409</v>
      </c>
      <c r="F316" s="9" t="s">
        <v>6</v>
      </c>
      <c r="G316" s="8" t="s">
        <v>425</v>
      </c>
      <c r="H316" s="8" t="s">
        <v>112</v>
      </c>
      <c r="I316" s="10">
        <v>56953557</v>
      </c>
      <c r="J316" s="10">
        <v>10168756.939999999</v>
      </c>
      <c r="K316" s="14">
        <f t="shared" si="5"/>
        <v>17.854472092059147</v>
      </c>
    </row>
    <row r="317" spans="1:11" ht="30" outlineLevel="7" x14ac:dyDescent="0.2">
      <c r="A317" s="8" t="s">
        <v>461</v>
      </c>
      <c r="B317" s="9" t="s">
        <v>108</v>
      </c>
      <c r="C317" s="8" t="s">
        <v>306</v>
      </c>
      <c r="D317" s="9" t="s">
        <v>51</v>
      </c>
      <c r="E317" s="8" t="s">
        <v>409</v>
      </c>
      <c r="F317" s="9" t="s">
        <v>6</v>
      </c>
      <c r="G317" s="8" t="s">
        <v>425</v>
      </c>
      <c r="H317" s="8" t="s">
        <v>109</v>
      </c>
      <c r="I317" s="10">
        <v>299135</v>
      </c>
      <c r="J317" s="10">
        <v>0</v>
      </c>
      <c r="K317" s="14">
        <f t="shared" si="5"/>
        <v>0</v>
      </c>
    </row>
    <row r="318" spans="1:11" ht="60" outlineLevel="7" x14ac:dyDescent="0.2">
      <c r="A318" s="8" t="s">
        <v>460</v>
      </c>
      <c r="B318" s="9" t="s">
        <v>105</v>
      </c>
      <c r="C318" s="8" t="s">
        <v>306</v>
      </c>
      <c r="D318" s="9" t="s">
        <v>51</v>
      </c>
      <c r="E318" s="8" t="s">
        <v>409</v>
      </c>
      <c r="F318" s="9" t="s">
        <v>6</v>
      </c>
      <c r="G318" s="8" t="s">
        <v>425</v>
      </c>
      <c r="H318" s="8" t="s">
        <v>106</v>
      </c>
      <c r="I318" s="10">
        <v>17199973</v>
      </c>
      <c r="J318" s="10">
        <v>2658514.9700000002</v>
      </c>
      <c r="K318" s="14">
        <f t="shared" si="5"/>
        <v>15.456506646841831</v>
      </c>
    </row>
    <row r="319" spans="1:11" ht="45" outlineLevel="7" x14ac:dyDescent="0.2">
      <c r="A319" s="8" t="s">
        <v>459</v>
      </c>
      <c r="B319" s="9" t="s">
        <v>102</v>
      </c>
      <c r="C319" s="8" t="s">
        <v>306</v>
      </c>
      <c r="D319" s="9" t="s">
        <v>51</v>
      </c>
      <c r="E319" s="8" t="s">
        <v>409</v>
      </c>
      <c r="F319" s="9" t="s">
        <v>6</v>
      </c>
      <c r="G319" s="8" t="s">
        <v>425</v>
      </c>
      <c r="H319" s="8" t="s">
        <v>103</v>
      </c>
      <c r="I319" s="10">
        <v>2853244</v>
      </c>
      <c r="J319" s="10">
        <v>42986.720000000001</v>
      </c>
      <c r="K319" s="14">
        <f t="shared" si="5"/>
        <v>1.5065910942071552</v>
      </c>
    </row>
    <row r="320" spans="1:11" ht="75" outlineLevel="7" x14ac:dyDescent="0.2">
      <c r="A320" s="8" t="s">
        <v>458</v>
      </c>
      <c r="B320" s="9" t="s">
        <v>319</v>
      </c>
      <c r="C320" s="8" t="s">
        <v>306</v>
      </c>
      <c r="D320" s="9" t="s">
        <v>51</v>
      </c>
      <c r="E320" s="8" t="s">
        <v>409</v>
      </c>
      <c r="F320" s="9" t="s">
        <v>6</v>
      </c>
      <c r="G320" s="8" t="s">
        <v>425</v>
      </c>
      <c r="H320" s="8" t="s">
        <v>320</v>
      </c>
      <c r="I320" s="10">
        <v>49603891</v>
      </c>
      <c r="J320" s="10">
        <v>11899219.24</v>
      </c>
      <c r="K320" s="14">
        <f t="shared" si="5"/>
        <v>23.988479532785039</v>
      </c>
    </row>
    <row r="321" spans="1:11" ht="90" outlineLevel="6" x14ac:dyDescent="0.2">
      <c r="A321" s="8" t="s">
        <v>457</v>
      </c>
      <c r="B321" s="9" t="s">
        <v>402</v>
      </c>
      <c r="C321" s="8" t="s">
        <v>306</v>
      </c>
      <c r="D321" s="9" t="s">
        <v>51</v>
      </c>
      <c r="E321" s="8" t="s">
        <v>409</v>
      </c>
      <c r="F321" s="9" t="s">
        <v>6</v>
      </c>
      <c r="G321" s="8" t="s">
        <v>396</v>
      </c>
      <c r="H321" s="8"/>
      <c r="I321" s="10">
        <v>55165700</v>
      </c>
      <c r="J321" s="10">
        <v>11465726.4</v>
      </c>
      <c r="K321" s="14">
        <f t="shared" si="5"/>
        <v>20.784158272259756</v>
      </c>
    </row>
    <row r="322" spans="1:11" ht="15" outlineLevel="7" x14ac:dyDescent="0.2">
      <c r="A322" s="8" t="s">
        <v>456</v>
      </c>
      <c r="B322" s="9" t="s">
        <v>111</v>
      </c>
      <c r="C322" s="8" t="s">
        <v>306</v>
      </c>
      <c r="D322" s="9" t="s">
        <v>51</v>
      </c>
      <c r="E322" s="8" t="s">
        <v>409</v>
      </c>
      <c r="F322" s="9" t="s">
        <v>6</v>
      </c>
      <c r="G322" s="8" t="s">
        <v>396</v>
      </c>
      <c r="H322" s="8" t="s">
        <v>112</v>
      </c>
      <c r="I322" s="10">
        <v>6985200</v>
      </c>
      <c r="J322" s="10">
        <v>1212921.18</v>
      </c>
      <c r="K322" s="14">
        <f t="shared" si="5"/>
        <v>17.364158220237073</v>
      </c>
    </row>
    <row r="323" spans="1:11" ht="30" outlineLevel="7" x14ac:dyDescent="0.2">
      <c r="A323" s="8" t="s">
        <v>455</v>
      </c>
      <c r="B323" s="9" t="s">
        <v>108</v>
      </c>
      <c r="C323" s="8" t="s">
        <v>306</v>
      </c>
      <c r="D323" s="9" t="s">
        <v>51</v>
      </c>
      <c r="E323" s="8" t="s">
        <v>409</v>
      </c>
      <c r="F323" s="9" t="s">
        <v>6</v>
      </c>
      <c r="G323" s="8" t="s">
        <v>396</v>
      </c>
      <c r="H323" s="8" t="s">
        <v>109</v>
      </c>
      <c r="I323" s="10">
        <v>5500</v>
      </c>
      <c r="J323" s="10">
        <v>687.74</v>
      </c>
      <c r="K323" s="14">
        <f t="shared" si="5"/>
        <v>12.504363636363635</v>
      </c>
    </row>
    <row r="324" spans="1:11" ht="60" outlineLevel="7" x14ac:dyDescent="0.2">
      <c r="A324" s="8" t="s">
        <v>454</v>
      </c>
      <c r="B324" s="9" t="s">
        <v>105</v>
      </c>
      <c r="C324" s="8" t="s">
        <v>306</v>
      </c>
      <c r="D324" s="9" t="s">
        <v>51</v>
      </c>
      <c r="E324" s="8" t="s">
        <v>409</v>
      </c>
      <c r="F324" s="9" t="s">
        <v>6</v>
      </c>
      <c r="G324" s="8" t="s">
        <v>396</v>
      </c>
      <c r="H324" s="8" t="s">
        <v>106</v>
      </c>
      <c r="I324" s="10">
        <v>2109500</v>
      </c>
      <c r="J324" s="10">
        <v>385709.74</v>
      </c>
      <c r="K324" s="14">
        <f t="shared" si="5"/>
        <v>18.284415264280636</v>
      </c>
    </row>
    <row r="325" spans="1:11" ht="45" outlineLevel="7" x14ac:dyDescent="0.2">
      <c r="A325" s="8" t="s">
        <v>453</v>
      </c>
      <c r="B325" s="9" t="s">
        <v>102</v>
      </c>
      <c r="C325" s="8" t="s">
        <v>306</v>
      </c>
      <c r="D325" s="9" t="s">
        <v>51</v>
      </c>
      <c r="E325" s="8" t="s">
        <v>409</v>
      </c>
      <c r="F325" s="9" t="s">
        <v>6</v>
      </c>
      <c r="G325" s="8" t="s">
        <v>396</v>
      </c>
      <c r="H325" s="8" t="s">
        <v>103</v>
      </c>
      <c r="I325" s="10">
        <v>29062264.449999999</v>
      </c>
      <c r="J325" s="10">
        <v>6649378.2800000003</v>
      </c>
      <c r="K325" s="14">
        <f t="shared" si="5"/>
        <v>22.879766617772969</v>
      </c>
    </row>
    <row r="326" spans="1:11" ht="75" outlineLevel="7" x14ac:dyDescent="0.2">
      <c r="A326" s="8" t="s">
        <v>452</v>
      </c>
      <c r="B326" s="9" t="s">
        <v>319</v>
      </c>
      <c r="C326" s="8" t="s">
        <v>306</v>
      </c>
      <c r="D326" s="9" t="s">
        <v>51</v>
      </c>
      <c r="E326" s="8" t="s">
        <v>409</v>
      </c>
      <c r="F326" s="9" t="s">
        <v>6</v>
      </c>
      <c r="G326" s="8" t="s">
        <v>396</v>
      </c>
      <c r="H326" s="8" t="s">
        <v>320</v>
      </c>
      <c r="I326" s="10">
        <v>16827000</v>
      </c>
      <c r="J326" s="10">
        <v>3126993.91</v>
      </c>
      <c r="K326" s="14">
        <f t="shared" si="5"/>
        <v>18.583193141974206</v>
      </c>
    </row>
    <row r="327" spans="1:11" ht="15" outlineLevel="7" x14ac:dyDescent="0.2">
      <c r="A327" s="8" t="s">
        <v>451</v>
      </c>
      <c r="B327" s="9" t="s">
        <v>93</v>
      </c>
      <c r="C327" s="8" t="s">
        <v>306</v>
      </c>
      <c r="D327" s="9" t="s">
        <v>51</v>
      </c>
      <c r="E327" s="8" t="s">
        <v>409</v>
      </c>
      <c r="F327" s="9" t="s">
        <v>6</v>
      </c>
      <c r="G327" s="8" t="s">
        <v>396</v>
      </c>
      <c r="H327" s="8" t="s">
        <v>94</v>
      </c>
      <c r="I327" s="10">
        <v>86200</v>
      </c>
      <c r="J327" s="10">
        <v>0</v>
      </c>
      <c r="K327" s="14">
        <f t="shared" si="5"/>
        <v>0</v>
      </c>
    </row>
    <row r="328" spans="1:11" ht="15" outlineLevel="7" x14ac:dyDescent="0.2">
      <c r="A328" s="8" t="s">
        <v>450</v>
      </c>
      <c r="B328" s="9" t="s">
        <v>415</v>
      </c>
      <c r="C328" s="8" t="s">
        <v>306</v>
      </c>
      <c r="D328" s="9" t="s">
        <v>51</v>
      </c>
      <c r="E328" s="8" t="s">
        <v>409</v>
      </c>
      <c r="F328" s="9" t="s">
        <v>6</v>
      </c>
      <c r="G328" s="8" t="s">
        <v>396</v>
      </c>
      <c r="H328" s="8" t="s">
        <v>416</v>
      </c>
      <c r="I328" s="10">
        <v>90035.55</v>
      </c>
      <c r="J328" s="10">
        <v>90035.55</v>
      </c>
      <c r="K328" s="14">
        <f t="shared" si="5"/>
        <v>100</v>
      </c>
    </row>
    <row r="329" spans="1:11" ht="135" outlineLevel="6" x14ac:dyDescent="0.2">
      <c r="A329" s="8" t="s">
        <v>303</v>
      </c>
      <c r="B329" s="23" t="s">
        <v>413</v>
      </c>
      <c r="C329" s="8" t="s">
        <v>306</v>
      </c>
      <c r="D329" s="9" t="s">
        <v>51</v>
      </c>
      <c r="E329" s="8" t="s">
        <v>409</v>
      </c>
      <c r="F329" s="9" t="s">
        <v>6</v>
      </c>
      <c r="G329" s="8" t="s">
        <v>408</v>
      </c>
      <c r="H329" s="8"/>
      <c r="I329" s="10">
        <v>8199400</v>
      </c>
      <c r="J329" s="10">
        <v>1661236.73</v>
      </c>
      <c r="K329" s="14">
        <f t="shared" si="5"/>
        <v>20.260466985389176</v>
      </c>
    </row>
    <row r="330" spans="1:11" ht="15" outlineLevel="7" x14ac:dyDescent="0.2">
      <c r="A330" s="8" t="s">
        <v>448</v>
      </c>
      <c r="B330" s="9" t="s">
        <v>111</v>
      </c>
      <c r="C330" s="8" t="s">
        <v>306</v>
      </c>
      <c r="D330" s="9" t="s">
        <v>51</v>
      </c>
      <c r="E330" s="8" t="s">
        <v>409</v>
      </c>
      <c r="F330" s="9" t="s">
        <v>6</v>
      </c>
      <c r="G330" s="8" t="s">
        <v>408</v>
      </c>
      <c r="H330" s="8" t="s">
        <v>112</v>
      </c>
      <c r="I330" s="10">
        <v>3623300</v>
      </c>
      <c r="J330" s="10">
        <v>747672.64</v>
      </c>
      <c r="K330" s="14">
        <f t="shared" si="5"/>
        <v>20.6351293020175</v>
      </c>
    </row>
    <row r="331" spans="1:11" ht="60" outlineLevel="7" x14ac:dyDescent="0.2">
      <c r="A331" s="8" t="s">
        <v>374</v>
      </c>
      <c r="B331" s="9" t="s">
        <v>105</v>
      </c>
      <c r="C331" s="8" t="s">
        <v>306</v>
      </c>
      <c r="D331" s="9" t="s">
        <v>51</v>
      </c>
      <c r="E331" s="8" t="s">
        <v>409</v>
      </c>
      <c r="F331" s="9" t="s">
        <v>6</v>
      </c>
      <c r="G331" s="8" t="s">
        <v>408</v>
      </c>
      <c r="H331" s="8" t="s">
        <v>106</v>
      </c>
      <c r="I331" s="10">
        <v>1090400</v>
      </c>
      <c r="J331" s="10">
        <v>219438.86</v>
      </c>
      <c r="K331" s="14">
        <f t="shared" si="5"/>
        <v>20.124620322817314</v>
      </c>
    </row>
    <row r="332" spans="1:11" ht="75" outlineLevel="7" x14ac:dyDescent="0.2">
      <c r="A332" s="8" t="s">
        <v>445</v>
      </c>
      <c r="B332" s="9" t="s">
        <v>319</v>
      </c>
      <c r="C332" s="8" t="s">
        <v>306</v>
      </c>
      <c r="D332" s="9" t="s">
        <v>51</v>
      </c>
      <c r="E332" s="8" t="s">
        <v>409</v>
      </c>
      <c r="F332" s="9" t="s">
        <v>6</v>
      </c>
      <c r="G332" s="8" t="s">
        <v>408</v>
      </c>
      <c r="H332" s="8" t="s">
        <v>320</v>
      </c>
      <c r="I332" s="10">
        <v>3485700</v>
      </c>
      <c r="J332" s="10">
        <v>694125.23</v>
      </c>
      <c r="K332" s="14">
        <f t="shared" si="5"/>
        <v>19.913510342255499</v>
      </c>
    </row>
    <row r="333" spans="1:11" ht="15" outlineLevel="2" x14ac:dyDescent="0.2">
      <c r="A333" s="8" t="s">
        <v>444</v>
      </c>
      <c r="B333" s="9" t="s">
        <v>57</v>
      </c>
      <c r="C333" s="8" t="s">
        <v>306</v>
      </c>
      <c r="D333" s="9" t="s">
        <v>51</v>
      </c>
      <c r="E333" s="8" t="s">
        <v>397</v>
      </c>
      <c r="F333" s="9" t="s">
        <v>9</v>
      </c>
      <c r="G333" s="8"/>
      <c r="H333" s="8"/>
      <c r="I333" s="10">
        <v>3364400</v>
      </c>
      <c r="J333" s="10">
        <v>591352.93999999994</v>
      </c>
      <c r="K333" s="14">
        <f t="shared" si="5"/>
        <v>17.57677267863512</v>
      </c>
    </row>
    <row r="334" spans="1:11" ht="30" outlineLevel="4" x14ac:dyDescent="0.2">
      <c r="A334" s="8" t="s">
        <v>443</v>
      </c>
      <c r="B334" s="9" t="s">
        <v>314</v>
      </c>
      <c r="C334" s="8" t="s">
        <v>306</v>
      </c>
      <c r="D334" s="9" t="s">
        <v>51</v>
      </c>
      <c r="E334" s="8" t="s">
        <v>397</v>
      </c>
      <c r="F334" s="9" t="s">
        <v>9</v>
      </c>
      <c r="G334" s="8" t="s">
        <v>315</v>
      </c>
      <c r="H334" s="8"/>
      <c r="I334" s="10">
        <v>3364400</v>
      </c>
      <c r="J334" s="10">
        <v>591352.93999999994</v>
      </c>
      <c r="K334" s="14">
        <f t="shared" si="5"/>
        <v>17.57677267863512</v>
      </c>
    </row>
    <row r="335" spans="1:11" ht="60" outlineLevel="5" x14ac:dyDescent="0.2">
      <c r="A335" s="8" t="s">
        <v>442</v>
      </c>
      <c r="B335" s="9" t="s">
        <v>311</v>
      </c>
      <c r="C335" s="8" t="s">
        <v>306</v>
      </c>
      <c r="D335" s="9" t="s">
        <v>51</v>
      </c>
      <c r="E335" s="8" t="s">
        <v>397</v>
      </c>
      <c r="F335" s="9" t="s">
        <v>9</v>
      </c>
      <c r="G335" s="8" t="s">
        <v>312</v>
      </c>
      <c r="H335" s="8"/>
      <c r="I335" s="10">
        <v>3364400</v>
      </c>
      <c r="J335" s="10">
        <v>591352.93999999994</v>
      </c>
      <c r="K335" s="14">
        <f t="shared" si="5"/>
        <v>17.57677267863512</v>
      </c>
    </row>
    <row r="336" spans="1:11" ht="90" outlineLevel="6" x14ac:dyDescent="0.2">
      <c r="A336" s="8" t="s">
        <v>440</v>
      </c>
      <c r="B336" s="9" t="s">
        <v>402</v>
      </c>
      <c r="C336" s="8" t="s">
        <v>306</v>
      </c>
      <c r="D336" s="9" t="s">
        <v>51</v>
      </c>
      <c r="E336" s="8" t="s">
        <v>397</v>
      </c>
      <c r="F336" s="9" t="s">
        <v>9</v>
      </c>
      <c r="G336" s="8" t="s">
        <v>396</v>
      </c>
      <c r="H336" s="8"/>
      <c r="I336" s="10">
        <v>3364400</v>
      </c>
      <c r="J336" s="10">
        <v>591352.93999999994</v>
      </c>
      <c r="K336" s="14">
        <f t="shared" si="5"/>
        <v>17.57677267863512</v>
      </c>
    </row>
    <row r="337" spans="1:11" ht="15" outlineLevel="7" x14ac:dyDescent="0.2">
      <c r="A337" s="8" t="s">
        <v>439</v>
      </c>
      <c r="B337" s="9" t="s">
        <v>111</v>
      </c>
      <c r="C337" s="8" t="s">
        <v>306</v>
      </c>
      <c r="D337" s="9" t="s">
        <v>51</v>
      </c>
      <c r="E337" s="8" t="s">
        <v>397</v>
      </c>
      <c r="F337" s="9" t="s">
        <v>9</v>
      </c>
      <c r="G337" s="8" t="s">
        <v>396</v>
      </c>
      <c r="H337" s="8" t="s">
        <v>112</v>
      </c>
      <c r="I337" s="10">
        <v>2490300</v>
      </c>
      <c r="J337" s="10">
        <v>432539</v>
      </c>
      <c r="K337" s="14">
        <f t="shared" si="5"/>
        <v>17.368951531943942</v>
      </c>
    </row>
    <row r="338" spans="1:11" ht="30" outlineLevel="7" x14ac:dyDescent="0.2">
      <c r="A338" s="8" t="s">
        <v>438</v>
      </c>
      <c r="B338" s="9" t="s">
        <v>108</v>
      </c>
      <c r="C338" s="8" t="s">
        <v>306</v>
      </c>
      <c r="D338" s="9" t="s">
        <v>51</v>
      </c>
      <c r="E338" s="8" t="s">
        <v>397</v>
      </c>
      <c r="F338" s="9" t="s">
        <v>9</v>
      </c>
      <c r="G338" s="8" t="s">
        <v>396</v>
      </c>
      <c r="H338" s="8" t="s">
        <v>109</v>
      </c>
      <c r="I338" s="10">
        <v>20000</v>
      </c>
      <c r="J338" s="10">
        <v>6904.2</v>
      </c>
      <c r="K338" s="14">
        <f t="shared" si="5"/>
        <v>34.521000000000001</v>
      </c>
    </row>
    <row r="339" spans="1:11" ht="60" outlineLevel="7" x14ac:dyDescent="0.2">
      <c r="A339" s="8" t="s">
        <v>436</v>
      </c>
      <c r="B339" s="9" t="s">
        <v>105</v>
      </c>
      <c r="C339" s="8" t="s">
        <v>306</v>
      </c>
      <c r="D339" s="9" t="s">
        <v>51</v>
      </c>
      <c r="E339" s="8" t="s">
        <v>397</v>
      </c>
      <c r="F339" s="9" t="s">
        <v>9</v>
      </c>
      <c r="G339" s="8" t="s">
        <v>396</v>
      </c>
      <c r="H339" s="8" t="s">
        <v>106</v>
      </c>
      <c r="I339" s="10">
        <v>752100</v>
      </c>
      <c r="J339" s="10">
        <v>133795.74</v>
      </c>
      <c r="K339" s="14">
        <f t="shared" si="5"/>
        <v>17.789621061029116</v>
      </c>
    </row>
    <row r="340" spans="1:11" ht="45" outlineLevel="7" x14ac:dyDescent="0.2">
      <c r="A340" s="8" t="s">
        <v>434</v>
      </c>
      <c r="B340" s="9" t="s">
        <v>102</v>
      </c>
      <c r="C340" s="8" t="s">
        <v>306</v>
      </c>
      <c r="D340" s="9" t="s">
        <v>51</v>
      </c>
      <c r="E340" s="8" t="s">
        <v>397</v>
      </c>
      <c r="F340" s="9" t="s">
        <v>9</v>
      </c>
      <c r="G340" s="8" t="s">
        <v>396</v>
      </c>
      <c r="H340" s="8" t="s">
        <v>103</v>
      </c>
      <c r="I340" s="10">
        <v>102000</v>
      </c>
      <c r="J340" s="10">
        <v>18114</v>
      </c>
      <c r="K340" s="14">
        <f t="shared" si="5"/>
        <v>17.758823529411767</v>
      </c>
    </row>
    <row r="341" spans="1:11" ht="15" outlineLevel="2" x14ac:dyDescent="0.2">
      <c r="A341" s="8" t="s">
        <v>432</v>
      </c>
      <c r="B341" s="9" t="s">
        <v>59</v>
      </c>
      <c r="C341" s="8" t="s">
        <v>306</v>
      </c>
      <c r="D341" s="9" t="s">
        <v>51</v>
      </c>
      <c r="E341" s="8" t="s">
        <v>376</v>
      </c>
      <c r="F341" s="9" t="s">
        <v>51</v>
      </c>
      <c r="G341" s="8"/>
      <c r="H341" s="8"/>
      <c r="I341" s="10">
        <v>2580600</v>
      </c>
      <c r="J341" s="10">
        <v>0</v>
      </c>
      <c r="K341" s="14">
        <f t="shared" si="5"/>
        <v>0</v>
      </c>
    </row>
    <row r="342" spans="1:11" ht="30" outlineLevel="4" x14ac:dyDescent="0.2">
      <c r="A342" s="8" t="s">
        <v>430</v>
      </c>
      <c r="B342" s="9" t="s">
        <v>314</v>
      </c>
      <c r="C342" s="8" t="s">
        <v>306</v>
      </c>
      <c r="D342" s="9" t="s">
        <v>51</v>
      </c>
      <c r="E342" s="8" t="s">
        <v>376</v>
      </c>
      <c r="F342" s="9" t="s">
        <v>51</v>
      </c>
      <c r="G342" s="8" t="s">
        <v>315</v>
      </c>
      <c r="H342" s="8"/>
      <c r="I342" s="10">
        <v>2580600</v>
      </c>
      <c r="J342" s="10">
        <v>0</v>
      </c>
      <c r="K342" s="14">
        <f t="shared" si="5"/>
        <v>0</v>
      </c>
    </row>
    <row r="343" spans="1:11" ht="60" outlineLevel="5" x14ac:dyDescent="0.2">
      <c r="A343" s="8" t="s">
        <v>429</v>
      </c>
      <c r="B343" s="9" t="s">
        <v>311</v>
      </c>
      <c r="C343" s="8" t="s">
        <v>306</v>
      </c>
      <c r="D343" s="9" t="s">
        <v>51</v>
      </c>
      <c r="E343" s="8" t="s">
        <v>376</v>
      </c>
      <c r="F343" s="9" t="s">
        <v>51</v>
      </c>
      <c r="G343" s="8" t="s">
        <v>312</v>
      </c>
      <c r="H343" s="8"/>
      <c r="I343" s="10">
        <v>2580600</v>
      </c>
      <c r="J343" s="10">
        <v>0</v>
      </c>
      <c r="K343" s="14">
        <f t="shared" si="5"/>
        <v>0</v>
      </c>
    </row>
    <row r="344" spans="1:11" ht="90" outlineLevel="6" x14ac:dyDescent="0.2">
      <c r="A344" s="8" t="s">
        <v>428</v>
      </c>
      <c r="B344" s="9" t="s">
        <v>390</v>
      </c>
      <c r="C344" s="8" t="s">
        <v>306</v>
      </c>
      <c r="D344" s="9" t="s">
        <v>51</v>
      </c>
      <c r="E344" s="8" t="s">
        <v>376</v>
      </c>
      <c r="F344" s="9" t="s">
        <v>51</v>
      </c>
      <c r="G344" s="8" t="s">
        <v>387</v>
      </c>
      <c r="H344" s="8"/>
      <c r="I344" s="10">
        <v>1471300</v>
      </c>
      <c r="J344" s="10">
        <v>0</v>
      </c>
      <c r="K344" s="14">
        <f t="shared" si="5"/>
        <v>0</v>
      </c>
    </row>
    <row r="345" spans="1:11" ht="45" outlineLevel="7" x14ac:dyDescent="0.2">
      <c r="A345" s="8" t="s">
        <v>427</v>
      </c>
      <c r="B345" s="9" t="s">
        <v>102</v>
      </c>
      <c r="C345" s="8" t="s">
        <v>306</v>
      </c>
      <c r="D345" s="9" t="s">
        <v>51</v>
      </c>
      <c r="E345" s="8" t="s">
        <v>376</v>
      </c>
      <c r="F345" s="9" t="s">
        <v>51</v>
      </c>
      <c r="G345" s="8" t="s">
        <v>387</v>
      </c>
      <c r="H345" s="8" t="s">
        <v>103</v>
      </c>
      <c r="I345" s="10">
        <v>647200</v>
      </c>
      <c r="J345" s="10">
        <v>0</v>
      </c>
      <c r="K345" s="14">
        <f t="shared" si="5"/>
        <v>0</v>
      </c>
    </row>
    <row r="346" spans="1:11" ht="30" outlineLevel="7" x14ac:dyDescent="0.2">
      <c r="A346" s="8" t="s">
        <v>426</v>
      </c>
      <c r="B346" s="9" t="s">
        <v>373</v>
      </c>
      <c r="C346" s="8" t="s">
        <v>306</v>
      </c>
      <c r="D346" s="9" t="s">
        <v>51</v>
      </c>
      <c r="E346" s="8" t="s">
        <v>376</v>
      </c>
      <c r="F346" s="9" t="s">
        <v>51</v>
      </c>
      <c r="G346" s="8" t="s">
        <v>387</v>
      </c>
      <c r="H346" s="8" t="s">
        <v>374</v>
      </c>
      <c r="I346" s="10">
        <v>824100</v>
      </c>
      <c r="J346" s="10">
        <v>0</v>
      </c>
      <c r="K346" s="14">
        <f t="shared" si="5"/>
        <v>0</v>
      </c>
    </row>
    <row r="347" spans="1:11" ht="90" outlineLevel="6" x14ac:dyDescent="0.2">
      <c r="A347" s="8" t="s">
        <v>424</v>
      </c>
      <c r="B347" s="9" t="s">
        <v>385</v>
      </c>
      <c r="C347" s="8" t="s">
        <v>306</v>
      </c>
      <c r="D347" s="9" t="s">
        <v>51</v>
      </c>
      <c r="E347" s="8" t="s">
        <v>376</v>
      </c>
      <c r="F347" s="9" t="s">
        <v>51</v>
      </c>
      <c r="G347" s="8" t="s">
        <v>381</v>
      </c>
      <c r="H347" s="8"/>
      <c r="I347" s="10">
        <v>426300</v>
      </c>
      <c r="J347" s="10">
        <v>0</v>
      </c>
      <c r="K347" s="14">
        <f t="shared" si="5"/>
        <v>0</v>
      </c>
    </row>
    <row r="348" spans="1:11" ht="15" outlineLevel="7" x14ac:dyDescent="0.2">
      <c r="A348" s="8" t="s">
        <v>423</v>
      </c>
      <c r="B348" s="9" t="s">
        <v>111</v>
      </c>
      <c r="C348" s="8" t="s">
        <v>306</v>
      </c>
      <c r="D348" s="9" t="s">
        <v>51</v>
      </c>
      <c r="E348" s="8" t="s">
        <v>376</v>
      </c>
      <c r="F348" s="9" t="s">
        <v>51</v>
      </c>
      <c r="G348" s="8" t="s">
        <v>381</v>
      </c>
      <c r="H348" s="8" t="s">
        <v>112</v>
      </c>
      <c r="I348" s="10">
        <v>125000</v>
      </c>
      <c r="J348" s="10">
        <v>0</v>
      </c>
      <c r="K348" s="14">
        <f t="shared" si="5"/>
        <v>0</v>
      </c>
    </row>
    <row r="349" spans="1:11" ht="60" outlineLevel="7" x14ac:dyDescent="0.2">
      <c r="A349" s="8" t="s">
        <v>422</v>
      </c>
      <c r="B349" s="9" t="s">
        <v>105</v>
      </c>
      <c r="C349" s="8" t="s">
        <v>306</v>
      </c>
      <c r="D349" s="9" t="s">
        <v>51</v>
      </c>
      <c r="E349" s="8" t="s">
        <v>376</v>
      </c>
      <c r="F349" s="9" t="s">
        <v>51</v>
      </c>
      <c r="G349" s="8" t="s">
        <v>381</v>
      </c>
      <c r="H349" s="8" t="s">
        <v>106</v>
      </c>
      <c r="I349" s="10">
        <v>40000</v>
      </c>
      <c r="J349" s="10">
        <v>0</v>
      </c>
      <c r="K349" s="14">
        <f t="shared" si="5"/>
        <v>0</v>
      </c>
    </row>
    <row r="350" spans="1:11" ht="45" outlineLevel="7" x14ac:dyDescent="0.2">
      <c r="A350" s="8" t="s">
        <v>421</v>
      </c>
      <c r="B350" s="9" t="s">
        <v>102</v>
      </c>
      <c r="C350" s="8" t="s">
        <v>306</v>
      </c>
      <c r="D350" s="9" t="s">
        <v>51</v>
      </c>
      <c r="E350" s="8" t="s">
        <v>376</v>
      </c>
      <c r="F350" s="9" t="s">
        <v>51</v>
      </c>
      <c r="G350" s="8" t="s">
        <v>381</v>
      </c>
      <c r="H350" s="8" t="s">
        <v>103</v>
      </c>
      <c r="I350" s="10">
        <v>261300</v>
      </c>
      <c r="J350" s="10">
        <v>0</v>
      </c>
      <c r="K350" s="14">
        <f t="shared" si="5"/>
        <v>0</v>
      </c>
    </row>
    <row r="351" spans="1:11" ht="105" outlineLevel="6" x14ac:dyDescent="0.2">
      <c r="A351" s="8" t="s">
        <v>420</v>
      </c>
      <c r="B351" s="23" t="s">
        <v>379</v>
      </c>
      <c r="C351" s="8" t="s">
        <v>306</v>
      </c>
      <c r="D351" s="9" t="s">
        <v>51</v>
      </c>
      <c r="E351" s="8" t="s">
        <v>376</v>
      </c>
      <c r="F351" s="9" t="s">
        <v>51</v>
      </c>
      <c r="G351" s="8" t="s">
        <v>375</v>
      </c>
      <c r="H351" s="8"/>
      <c r="I351" s="10">
        <v>683000</v>
      </c>
      <c r="J351" s="10">
        <v>0</v>
      </c>
      <c r="K351" s="14">
        <f t="shared" si="5"/>
        <v>0</v>
      </c>
    </row>
    <row r="352" spans="1:11" ht="45" outlineLevel="7" x14ac:dyDescent="0.2">
      <c r="A352" s="8" t="s">
        <v>419</v>
      </c>
      <c r="B352" s="9" t="s">
        <v>102</v>
      </c>
      <c r="C352" s="8" t="s">
        <v>306</v>
      </c>
      <c r="D352" s="9" t="s">
        <v>51</v>
      </c>
      <c r="E352" s="8" t="s">
        <v>376</v>
      </c>
      <c r="F352" s="9" t="s">
        <v>51</v>
      </c>
      <c r="G352" s="8" t="s">
        <v>375</v>
      </c>
      <c r="H352" s="8" t="s">
        <v>103</v>
      </c>
      <c r="I352" s="10">
        <v>353700</v>
      </c>
      <c r="J352" s="10">
        <v>0</v>
      </c>
      <c r="K352" s="14">
        <f t="shared" si="5"/>
        <v>0</v>
      </c>
    </row>
    <row r="353" spans="1:11" ht="30" outlineLevel="7" x14ac:dyDescent="0.2">
      <c r="A353" s="8" t="s">
        <v>418</v>
      </c>
      <c r="B353" s="9" t="s">
        <v>373</v>
      </c>
      <c r="C353" s="8" t="s">
        <v>306</v>
      </c>
      <c r="D353" s="9" t="s">
        <v>51</v>
      </c>
      <c r="E353" s="8" t="s">
        <v>376</v>
      </c>
      <c r="F353" s="9" t="s">
        <v>51</v>
      </c>
      <c r="G353" s="8" t="s">
        <v>375</v>
      </c>
      <c r="H353" s="8" t="s">
        <v>374</v>
      </c>
      <c r="I353" s="10">
        <v>329300</v>
      </c>
      <c r="J353" s="10">
        <v>0</v>
      </c>
      <c r="K353" s="14">
        <f t="shared" si="5"/>
        <v>0</v>
      </c>
    </row>
    <row r="354" spans="1:11" ht="15" outlineLevel="2" x14ac:dyDescent="0.2">
      <c r="A354" s="8" t="s">
        <v>417</v>
      </c>
      <c r="B354" s="9" t="s">
        <v>61</v>
      </c>
      <c r="C354" s="8" t="s">
        <v>306</v>
      </c>
      <c r="D354" s="9" t="s">
        <v>51</v>
      </c>
      <c r="E354" s="8" t="s">
        <v>342</v>
      </c>
      <c r="F354" s="9" t="s">
        <v>27</v>
      </c>
      <c r="G354" s="8"/>
      <c r="H354" s="8"/>
      <c r="I354" s="10">
        <v>14729200</v>
      </c>
      <c r="J354" s="10">
        <v>2824227.17</v>
      </c>
      <c r="K354" s="14">
        <f t="shared" si="5"/>
        <v>19.174341919452516</v>
      </c>
    </row>
    <row r="355" spans="1:11" ht="30" outlineLevel="4" x14ac:dyDescent="0.2">
      <c r="A355" s="8" t="s">
        <v>414</v>
      </c>
      <c r="B355" s="9" t="s">
        <v>314</v>
      </c>
      <c r="C355" s="8" t="s">
        <v>306</v>
      </c>
      <c r="D355" s="9" t="s">
        <v>51</v>
      </c>
      <c r="E355" s="8" t="s">
        <v>342</v>
      </c>
      <c r="F355" s="9" t="s">
        <v>27</v>
      </c>
      <c r="G355" s="8" t="s">
        <v>315</v>
      </c>
      <c r="H355" s="8"/>
      <c r="I355" s="10">
        <v>14729200</v>
      </c>
      <c r="J355" s="10">
        <v>2824227.17</v>
      </c>
      <c r="K355" s="14">
        <f t="shared" si="5"/>
        <v>19.174341919452516</v>
      </c>
    </row>
    <row r="356" spans="1:11" ht="75" outlineLevel="5" x14ac:dyDescent="0.2">
      <c r="A356" s="8" t="s">
        <v>412</v>
      </c>
      <c r="B356" s="9" t="s">
        <v>367</v>
      </c>
      <c r="C356" s="8" t="s">
        <v>306</v>
      </c>
      <c r="D356" s="9" t="s">
        <v>51</v>
      </c>
      <c r="E356" s="8" t="s">
        <v>342</v>
      </c>
      <c r="F356" s="9" t="s">
        <v>27</v>
      </c>
      <c r="G356" s="8" t="s">
        <v>368</v>
      </c>
      <c r="H356" s="8"/>
      <c r="I356" s="10">
        <v>14729200</v>
      </c>
      <c r="J356" s="10">
        <v>2824227.17</v>
      </c>
      <c r="K356" s="14">
        <f t="shared" si="5"/>
        <v>19.174341919452516</v>
      </c>
    </row>
    <row r="357" spans="1:11" ht="105" outlineLevel="6" x14ac:dyDescent="0.2">
      <c r="A357" s="8" t="s">
        <v>411</v>
      </c>
      <c r="B357" s="23" t="s">
        <v>365</v>
      </c>
      <c r="C357" s="8" t="s">
        <v>306</v>
      </c>
      <c r="D357" s="9" t="s">
        <v>51</v>
      </c>
      <c r="E357" s="8" t="s">
        <v>342</v>
      </c>
      <c r="F357" s="9" t="s">
        <v>27</v>
      </c>
      <c r="G357" s="8" t="s">
        <v>359</v>
      </c>
      <c r="H357" s="8"/>
      <c r="I357" s="10">
        <v>4212100</v>
      </c>
      <c r="J357" s="10">
        <v>702167.9</v>
      </c>
      <c r="K357" s="14">
        <f t="shared" si="5"/>
        <v>16.670257116402745</v>
      </c>
    </row>
    <row r="358" spans="1:11" ht="30" outlineLevel="7" x14ac:dyDescent="0.2">
      <c r="A358" s="8" t="s">
        <v>410</v>
      </c>
      <c r="B358" s="9" t="s">
        <v>279</v>
      </c>
      <c r="C358" s="8" t="s">
        <v>306</v>
      </c>
      <c r="D358" s="9" t="s">
        <v>51</v>
      </c>
      <c r="E358" s="8" t="s">
        <v>342</v>
      </c>
      <c r="F358" s="9" t="s">
        <v>27</v>
      </c>
      <c r="G358" s="8" t="s">
        <v>359</v>
      </c>
      <c r="H358" s="8" t="s">
        <v>280</v>
      </c>
      <c r="I358" s="10">
        <v>3106100</v>
      </c>
      <c r="J358" s="10">
        <v>525868.56999999995</v>
      </c>
      <c r="K358" s="14">
        <f t="shared" si="5"/>
        <v>16.930188017127588</v>
      </c>
    </row>
    <row r="359" spans="1:11" ht="45" outlineLevel="7" x14ac:dyDescent="0.2">
      <c r="A359" s="8" t="s">
        <v>407</v>
      </c>
      <c r="B359" s="9" t="s">
        <v>288</v>
      </c>
      <c r="C359" s="8" t="s">
        <v>306</v>
      </c>
      <c r="D359" s="9" t="s">
        <v>51</v>
      </c>
      <c r="E359" s="8" t="s">
        <v>342</v>
      </c>
      <c r="F359" s="9" t="s">
        <v>27</v>
      </c>
      <c r="G359" s="8" t="s">
        <v>359</v>
      </c>
      <c r="H359" s="8" t="s">
        <v>289</v>
      </c>
      <c r="I359" s="10">
        <v>10000</v>
      </c>
      <c r="J359" s="10">
        <v>6359.8</v>
      </c>
      <c r="K359" s="14">
        <f t="shared" si="5"/>
        <v>63.597999999999999</v>
      </c>
    </row>
    <row r="360" spans="1:11" ht="60" outlineLevel="7" x14ac:dyDescent="0.2">
      <c r="A360" s="8" t="s">
        <v>406</v>
      </c>
      <c r="B360" s="9" t="s">
        <v>274</v>
      </c>
      <c r="C360" s="8" t="s">
        <v>306</v>
      </c>
      <c r="D360" s="9" t="s">
        <v>51</v>
      </c>
      <c r="E360" s="8" t="s">
        <v>342</v>
      </c>
      <c r="F360" s="9" t="s">
        <v>27</v>
      </c>
      <c r="G360" s="8" t="s">
        <v>359</v>
      </c>
      <c r="H360" s="8" t="s">
        <v>275</v>
      </c>
      <c r="I360" s="10">
        <v>938000</v>
      </c>
      <c r="J360" s="10">
        <v>136099.21</v>
      </c>
      <c r="K360" s="14">
        <f t="shared" si="5"/>
        <v>14.50951066098081</v>
      </c>
    </row>
    <row r="361" spans="1:11" ht="45" outlineLevel="7" x14ac:dyDescent="0.2">
      <c r="A361" s="8" t="s">
        <v>405</v>
      </c>
      <c r="B361" s="9" t="s">
        <v>102</v>
      </c>
      <c r="C361" s="8" t="s">
        <v>306</v>
      </c>
      <c r="D361" s="9" t="s">
        <v>51</v>
      </c>
      <c r="E361" s="8" t="s">
        <v>342</v>
      </c>
      <c r="F361" s="9" t="s">
        <v>27</v>
      </c>
      <c r="G361" s="8" t="s">
        <v>359</v>
      </c>
      <c r="H361" s="8" t="s">
        <v>103</v>
      </c>
      <c r="I361" s="10">
        <v>155000</v>
      </c>
      <c r="J361" s="10">
        <v>33840.32</v>
      </c>
      <c r="K361" s="14">
        <f t="shared" si="5"/>
        <v>21.832464516129033</v>
      </c>
    </row>
    <row r="362" spans="1:11" ht="15" outlineLevel="7" x14ac:dyDescent="0.2">
      <c r="A362" s="8" t="s">
        <v>404</v>
      </c>
      <c r="B362" s="9" t="s">
        <v>93</v>
      </c>
      <c r="C362" s="8" t="s">
        <v>306</v>
      </c>
      <c r="D362" s="9" t="s">
        <v>51</v>
      </c>
      <c r="E362" s="8" t="s">
        <v>342</v>
      </c>
      <c r="F362" s="9" t="s">
        <v>27</v>
      </c>
      <c r="G362" s="8" t="s">
        <v>359</v>
      </c>
      <c r="H362" s="8" t="s">
        <v>94</v>
      </c>
      <c r="I362" s="10">
        <v>3000</v>
      </c>
      <c r="J362" s="10">
        <v>0</v>
      </c>
      <c r="K362" s="14">
        <f t="shared" si="5"/>
        <v>0</v>
      </c>
    </row>
    <row r="363" spans="1:11" ht="105" outlineLevel="6" x14ac:dyDescent="0.2">
      <c r="A363" s="8" t="s">
        <v>403</v>
      </c>
      <c r="B363" s="9" t="s">
        <v>357</v>
      </c>
      <c r="C363" s="8" t="s">
        <v>306</v>
      </c>
      <c r="D363" s="9" t="s">
        <v>51</v>
      </c>
      <c r="E363" s="8" t="s">
        <v>342</v>
      </c>
      <c r="F363" s="9" t="s">
        <v>27</v>
      </c>
      <c r="G363" s="8" t="s">
        <v>351</v>
      </c>
      <c r="H363" s="8"/>
      <c r="I363" s="10">
        <v>10187100</v>
      </c>
      <c r="J363" s="10">
        <v>2006788.79</v>
      </c>
      <c r="K363" s="14">
        <f t="shared" si="5"/>
        <v>19.699313739925987</v>
      </c>
    </row>
    <row r="364" spans="1:11" ht="15" outlineLevel="7" x14ac:dyDescent="0.2">
      <c r="A364" s="8" t="s">
        <v>401</v>
      </c>
      <c r="B364" s="9" t="s">
        <v>111</v>
      </c>
      <c r="C364" s="8" t="s">
        <v>306</v>
      </c>
      <c r="D364" s="9" t="s">
        <v>51</v>
      </c>
      <c r="E364" s="8" t="s">
        <v>342</v>
      </c>
      <c r="F364" s="9" t="s">
        <v>27</v>
      </c>
      <c r="G364" s="8" t="s">
        <v>351</v>
      </c>
      <c r="H364" s="8" t="s">
        <v>112</v>
      </c>
      <c r="I364" s="10">
        <v>6628500</v>
      </c>
      <c r="J364" s="10">
        <v>1357482.45</v>
      </c>
      <c r="K364" s="14">
        <f t="shared" si="5"/>
        <v>20.479481783208868</v>
      </c>
    </row>
    <row r="365" spans="1:11" ht="30" outlineLevel="7" x14ac:dyDescent="0.2">
      <c r="A365" s="8" t="s">
        <v>400</v>
      </c>
      <c r="B365" s="9" t="s">
        <v>108</v>
      </c>
      <c r="C365" s="8" t="s">
        <v>306</v>
      </c>
      <c r="D365" s="9" t="s">
        <v>51</v>
      </c>
      <c r="E365" s="8" t="s">
        <v>342</v>
      </c>
      <c r="F365" s="9" t="s">
        <v>27</v>
      </c>
      <c r="G365" s="8" t="s">
        <v>351</v>
      </c>
      <c r="H365" s="8" t="s">
        <v>109</v>
      </c>
      <c r="I365" s="10">
        <v>25000</v>
      </c>
      <c r="J365" s="10">
        <v>2220.6999999999998</v>
      </c>
      <c r="K365" s="14">
        <f t="shared" ref="K365:K422" si="6">J365/I365*100</f>
        <v>8.8827999999999996</v>
      </c>
    </row>
    <row r="366" spans="1:11" ht="60" outlineLevel="7" x14ac:dyDescent="0.2">
      <c r="A366" s="8" t="s">
        <v>399</v>
      </c>
      <c r="B366" s="9" t="s">
        <v>105</v>
      </c>
      <c r="C366" s="8" t="s">
        <v>306</v>
      </c>
      <c r="D366" s="9" t="s">
        <v>51</v>
      </c>
      <c r="E366" s="8" t="s">
        <v>342</v>
      </c>
      <c r="F366" s="9" t="s">
        <v>27</v>
      </c>
      <c r="G366" s="8" t="s">
        <v>351</v>
      </c>
      <c r="H366" s="8" t="s">
        <v>106</v>
      </c>
      <c r="I366" s="10">
        <v>2001800</v>
      </c>
      <c r="J366" s="10">
        <v>445161.93</v>
      </c>
      <c r="K366" s="14">
        <f t="shared" si="6"/>
        <v>22.238082225996603</v>
      </c>
    </row>
    <row r="367" spans="1:11" ht="45" outlineLevel="7" x14ac:dyDescent="0.2">
      <c r="A367" s="8" t="s">
        <v>398</v>
      </c>
      <c r="B367" s="9" t="s">
        <v>102</v>
      </c>
      <c r="C367" s="8" t="s">
        <v>306</v>
      </c>
      <c r="D367" s="9" t="s">
        <v>51</v>
      </c>
      <c r="E367" s="8" t="s">
        <v>342</v>
      </c>
      <c r="F367" s="9" t="s">
        <v>27</v>
      </c>
      <c r="G367" s="8" t="s">
        <v>351</v>
      </c>
      <c r="H367" s="8" t="s">
        <v>103</v>
      </c>
      <c r="I367" s="10">
        <v>1526800</v>
      </c>
      <c r="J367" s="10">
        <v>201923.71</v>
      </c>
      <c r="K367" s="14">
        <f t="shared" si="6"/>
        <v>13.225288839402671</v>
      </c>
    </row>
    <row r="368" spans="1:11" ht="15" outlineLevel="7" x14ac:dyDescent="0.2">
      <c r="A368" s="8" t="s">
        <v>395</v>
      </c>
      <c r="B368" s="9" t="s">
        <v>93</v>
      </c>
      <c r="C368" s="8" t="s">
        <v>306</v>
      </c>
      <c r="D368" s="9" t="s">
        <v>51</v>
      </c>
      <c r="E368" s="8" t="s">
        <v>342</v>
      </c>
      <c r="F368" s="9" t="s">
        <v>27</v>
      </c>
      <c r="G368" s="8" t="s">
        <v>351</v>
      </c>
      <c r="H368" s="8" t="s">
        <v>94</v>
      </c>
      <c r="I368" s="10">
        <v>5000</v>
      </c>
      <c r="J368" s="10">
        <v>0</v>
      </c>
      <c r="K368" s="14">
        <f t="shared" si="6"/>
        <v>0</v>
      </c>
    </row>
    <row r="369" spans="1:11" ht="150" outlineLevel="6" x14ac:dyDescent="0.2">
      <c r="A369" s="8" t="s">
        <v>394</v>
      </c>
      <c r="B369" s="23" t="s">
        <v>349</v>
      </c>
      <c r="C369" s="8" t="s">
        <v>306</v>
      </c>
      <c r="D369" s="9" t="s">
        <v>51</v>
      </c>
      <c r="E369" s="8" t="s">
        <v>342</v>
      </c>
      <c r="F369" s="9" t="s">
        <v>27</v>
      </c>
      <c r="G369" s="8" t="s">
        <v>346</v>
      </c>
      <c r="H369" s="8"/>
      <c r="I369" s="10">
        <v>260000</v>
      </c>
      <c r="J369" s="10">
        <v>48559.68</v>
      </c>
      <c r="K369" s="14">
        <f t="shared" si="6"/>
        <v>18.6768</v>
      </c>
    </row>
    <row r="370" spans="1:11" ht="15" outlineLevel="7" x14ac:dyDescent="0.2">
      <c r="A370" s="8" t="s">
        <v>393</v>
      </c>
      <c r="B370" s="9" t="s">
        <v>111</v>
      </c>
      <c r="C370" s="8" t="s">
        <v>306</v>
      </c>
      <c r="D370" s="9" t="s">
        <v>51</v>
      </c>
      <c r="E370" s="8" t="s">
        <v>342</v>
      </c>
      <c r="F370" s="9" t="s">
        <v>27</v>
      </c>
      <c r="G370" s="8" t="s">
        <v>346</v>
      </c>
      <c r="H370" s="8" t="s">
        <v>112</v>
      </c>
      <c r="I370" s="10">
        <v>200000</v>
      </c>
      <c r="J370" s="10">
        <v>37296.22</v>
      </c>
      <c r="K370" s="14">
        <f t="shared" si="6"/>
        <v>18.648110000000003</v>
      </c>
    </row>
    <row r="371" spans="1:11" ht="60" outlineLevel="7" x14ac:dyDescent="0.2">
      <c r="A371" s="8" t="s">
        <v>392</v>
      </c>
      <c r="B371" s="9" t="s">
        <v>105</v>
      </c>
      <c r="C371" s="8" t="s">
        <v>306</v>
      </c>
      <c r="D371" s="9" t="s">
        <v>51</v>
      </c>
      <c r="E371" s="8" t="s">
        <v>342</v>
      </c>
      <c r="F371" s="9" t="s">
        <v>27</v>
      </c>
      <c r="G371" s="8" t="s">
        <v>346</v>
      </c>
      <c r="H371" s="8" t="s">
        <v>106</v>
      </c>
      <c r="I371" s="10">
        <v>60000</v>
      </c>
      <c r="J371" s="10">
        <v>11263.46</v>
      </c>
      <c r="K371" s="14">
        <f t="shared" si="6"/>
        <v>18.772433333333332</v>
      </c>
    </row>
    <row r="372" spans="1:11" ht="105" outlineLevel="6" x14ac:dyDescent="0.2">
      <c r="A372" s="8" t="s">
        <v>391</v>
      </c>
      <c r="B372" s="9" t="s">
        <v>344</v>
      </c>
      <c r="C372" s="8" t="s">
        <v>306</v>
      </c>
      <c r="D372" s="9" t="s">
        <v>51</v>
      </c>
      <c r="E372" s="8" t="s">
        <v>342</v>
      </c>
      <c r="F372" s="9" t="s">
        <v>27</v>
      </c>
      <c r="G372" s="8" t="s">
        <v>341</v>
      </c>
      <c r="H372" s="8"/>
      <c r="I372" s="10">
        <v>70000</v>
      </c>
      <c r="J372" s="10">
        <v>66710.8</v>
      </c>
      <c r="K372" s="14">
        <f t="shared" si="6"/>
        <v>95.301142857142864</v>
      </c>
    </row>
    <row r="373" spans="1:11" ht="45" outlineLevel="7" x14ac:dyDescent="0.2">
      <c r="A373" s="8" t="s">
        <v>389</v>
      </c>
      <c r="B373" s="9" t="s">
        <v>102</v>
      </c>
      <c r="C373" s="8" t="s">
        <v>306</v>
      </c>
      <c r="D373" s="9" t="s">
        <v>51</v>
      </c>
      <c r="E373" s="8" t="s">
        <v>342</v>
      </c>
      <c r="F373" s="9" t="s">
        <v>27</v>
      </c>
      <c r="G373" s="8" t="s">
        <v>341</v>
      </c>
      <c r="H373" s="8" t="s">
        <v>103</v>
      </c>
      <c r="I373" s="10">
        <v>70000</v>
      </c>
      <c r="J373" s="10">
        <v>66710.8</v>
      </c>
      <c r="K373" s="14">
        <f t="shared" si="6"/>
        <v>95.301142857142864</v>
      </c>
    </row>
    <row r="374" spans="1:11" ht="15" outlineLevel="1" collapsed="1" x14ac:dyDescent="0.2">
      <c r="A374" s="8" t="s">
        <v>388</v>
      </c>
      <c r="B374" s="9" t="s">
        <v>1198</v>
      </c>
      <c r="C374" s="8" t="s">
        <v>306</v>
      </c>
      <c r="D374" s="9" t="s">
        <v>26</v>
      </c>
      <c r="E374" s="8"/>
      <c r="F374" s="9" t="s">
        <v>1256</v>
      </c>
      <c r="G374" s="8"/>
      <c r="H374" s="8"/>
      <c r="I374" s="10">
        <v>11806300</v>
      </c>
      <c r="J374" s="10">
        <v>1502603.66</v>
      </c>
      <c r="K374" s="14">
        <f t="shared" si="6"/>
        <v>12.727134326588347</v>
      </c>
    </row>
    <row r="375" spans="1:11" ht="15" outlineLevel="2" x14ac:dyDescent="0.2">
      <c r="A375" s="8" t="s">
        <v>386</v>
      </c>
      <c r="B375" s="9" t="s">
        <v>71</v>
      </c>
      <c r="C375" s="8" t="s">
        <v>306</v>
      </c>
      <c r="D375" s="9" t="s">
        <v>26</v>
      </c>
      <c r="E375" s="8" t="s">
        <v>322</v>
      </c>
      <c r="F375" s="9" t="s">
        <v>9</v>
      </c>
      <c r="G375" s="8"/>
      <c r="H375" s="8"/>
      <c r="I375" s="10">
        <v>9883300</v>
      </c>
      <c r="J375" s="10">
        <v>1435754.45</v>
      </c>
      <c r="K375" s="14">
        <f t="shared" si="6"/>
        <v>14.527075470743577</v>
      </c>
    </row>
    <row r="376" spans="1:11" ht="30" outlineLevel="4" x14ac:dyDescent="0.2">
      <c r="A376" s="8" t="s">
        <v>384</v>
      </c>
      <c r="B376" s="9" t="s">
        <v>314</v>
      </c>
      <c r="C376" s="8" t="s">
        <v>306</v>
      </c>
      <c r="D376" s="9" t="s">
        <v>26</v>
      </c>
      <c r="E376" s="8" t="s">
        <v>322</v>
      </c>
      <c r="F376" s="9" t="s">
        <v>9</v>
      </c>
      <c r="G376" s="8" t="s">
        <v>315</v>
      </c>
      <c r="H376" s="8"/>
      <c r="I376" s="10">
        <v>9883300</v>
      </c>
      <c r="J376" s="10">
        <v>1435754.45</v>
      </c>
      <c r="K376" s="14">
        <f t="shared" si="6"/>
        <v>14.527075470743577</v>
      </c>
    </row>
    <row r="377" spans="1:11" ht="60" outlineLevel="5" x14ac:dyDescent="0.2">
      <c r="A377" s="8" t="s">
        <v>383</v>
      </c>
      <c r="B377" s="9" t="s">
        <v>311</v>
      </c>
      <c r="C377" s="8" t="s">
        <v>306</v>
      </c>
      <c r="D377" s="9" t="s">
        <v>26</v>
      </c>
      <c r="E377" s="8" t="s">
        <v>322</v>
      </c>
      <c r="F377" s="9" t="s">
        <v>9</v>
      </c>
      <c r="G377" s="8" t="s">
        <v>312</v>
      </c>
      <c r="H377" s="8"/>
      <c r="I377" s="10">
        <v>9883300</v>
      </c>
      <c r="J377" s="10">
        <v>1435754.45</v>
      </c>
      <c r="K377" s="14">
        <f t="shared" si="6"/>
        <v>14.527075470743577</v>
      </c>
    </row>
    <row r="378" spans="1:11" ht="210" outlineLevel="6" x14ac:dyDescent="0.2">
      <c r="A378" s="8" t="s">
        <v>382</v>
      </c>
      <c r="B378" s="23" t="s">
        <v>334</v>
      </c>
      <c r="C378" s="8" t="s">
        <v>306</v>
      </c>
      <c r="D378" s="9" t="s">
        <v>26</v>
      </c>
      <c r="E378" s="8" t="s">
        <v>322</v>
      </c>
      <c r="F378" s="9" t="s">
        <v>9</v>
      </c>
      <c r="G378" s="8" t="s">
        <v>330</v>
      </c>
      <c r="H378" s="8"/>
      <c r="I378" s="10">
        <v>99400</v>
      </c>
      <c r="J378" s="10">
        <v>8280</v>
      </c>
      <c r="K378" s="14">
        <f t="shared" si="6"/>
        <v>8.329979879275653</v>
      </c>
    </row>
    <row r="379" spans="1:11" ht="45" outlineLevel="7" x14ac:dyDescent="0.2">
      <c r="A379" s="8" t="s">
        <v>380</v>
      </c>
      <c r="B379" s="9" t="s">
        <v>102</v>
      </c>
      <c r="C379" s="8" t="s">
        <v>306</v>
      </c>
      <c r="D379" s="9" t="s">
        <v>26</v>
      </c>
      <c r="E379" s="8" t="s">
        <v>322</v>
      </c>
      <c r="F379" s="9" t="s">
        <v>9</v>
      </c>
      <c r="G379" s="8" t="s">
        <v>330</v>
      </c>
      <c r="H379" s="8" t="s">
        <v>103</v>
      </c>
      <c r="I379" s="10">
        <v>33160</v>
      </c>
      <c r="J379" s="10">
        <v>0</v>
      </c>
      <c r="K379" s="14">
        <f t="shared" si="6"/>
        <v>0</v>
      </c>
    </row>
    <row r="380" spans="1:11" ht="75" outlineLevel="7" x14ac:dyDescent="0.2">
      <c r="A380" s="8" t="s">
        <v>378</v>
      </c>
      <c r="B380" s="9" t="s">
        <v>319</v>
      </c>
      <c r="C380" s="8" t="s">
        <v>306</v>
      </c>
      <c r="D380" s="9" t="s">
        <v>26</v>
      </c>
      <c r="E380" s="8" t="s">
        <v>322</v>
      </c>
      <c r="F380" s="9" t="s">
        <v>9</v>
      </c>
      <c r="G380" s="8" t="s">
        <v>330</v>
      </c>
      <c r="H380" s="8" t="s">
        <v>320</v>
      </c>
      <c r="I380" s="10">
        <v>44160</v>
      </c>
      <c r="J380" s="10">
        <v>5340</v>
      </c>
      <c r="K380" s="14">
        <f t="shared" si="6"/>
        <v>12.092391304347826</v>
      </c>
    </row>
    <row r="381" spans="1:11" ht="75" outlineLevel="7" x14ac:dyDescent="0.2">
      <c r="A381" s="8" t="s">
        <v>377</v>
      </c>
      <c r="B381" s="9" t="s">
        <v>328</v>
      </c>
      <c r="C381" s="8" t="s">
        <v>306</v>
      </c>
      <c r="D381" s="9" t="s">
        <v>26</v>
      </c>
      <c r="E381" s="8" t="s">
        <v>322</v>
      </c>
      <c r="F381" s="9" t="s">
        <v>9</v>
      </c>
      <c r="G381" s="8" t="s">
        <v>330</v>
      </c>
      <c r="H381" s="8" t="s">
        <v>329</v>
      </c>
      <c r="I381" s="10">
        <v>22080</v>
      </c>
      <c r="J381" s="10">
        <v>2940</v>
      </c>
      <c r="K381" s="14">
        <f t="shared" si="6"/>
        <v>13.315217391304349</v>
      </c>
    </row>
    <row r="382" spans="1:11" ht="150" outlineLevel="6" x14ac:dyDescent="0.2">
      <c r="A382" s="8" t="s">
        <v>372</v>
      </c>
      <c r="B382" s="23" t="s">
        <v>326</v>
      </c>
      <c r="C382" s="8" t="s">
        <v>306</v>
      </c>
      <c r="D382" s="9" t="s">
        <v>26</v>
      </c>
      <c r="E382" s="8" t="s">
        <v>322</v>
      </c>
      <c r="F382" s="9" t="s">
        <v>9</v>
      </c>
      <c r="G382" s="8" t="s">
        <v>321</v>
      </c>
      <c r="H382" s="8"/>
      <c r="I382" s="10">
        <v>9783900</v>
      </c>
      <c r="J382" s="10">
        <v>1427474.45</v>
      </c>
      <c r="K382" s="14">
        <f t="shared" si="6"/>
        <v>14.59003515980335</v>
      </c>
    </row>
    <row r="383" spans="1:11" ht="45" outlineLevel="7" x14ac:dyDescent="0.2">
      <c r="A383" s="8" t="s">
        <v>371</v>
      </c>
      <c r="B383" s="9" t="s">
        <v>102</v>
      </c>
      <c r="C383" s="8" t="s">
        <v>306</v>
      </c>
      <c r="D383" s="9" t="s">
        <v>26</v>
      </c>
      <c r="E383" s="8" t="s">
        <v>322</v>
      </c>
      <c r="F383" s="9" t="s">
        <v>9</v>
      </c>
      <c r="G383" s="8" t="s">
        <v>321</v>
      </c>
      <c r="H383" s="8" t="s">
        <v>103</v>
      </c>
      <c r="I383" s="10">
        <v>6885324</v>
      </c>
      <c r="J383" s="10">
        <v>748804.77</v>
      </c>
      <c r="K383" s="14">
        <f t="shared" si="6"/>
        <v>10.875374492180761</v>
      </c>
    </row>
    <row r="384" spans="1:11" ht="45" outlineLevel="7" x14ac:dyDescent="0.2">
      <c r="A384" s="8" t="s">
        <v>370</v>
      </c>
      <c r="B384" s="9" t="s">
        <v>302</v>
      </c>
      <c r="C384" s="8" t="s">
        <v>306</v>
      </c>
      <c r="D384" s="9" t="s">
        <v>26</v>
      </c>
      <c r="E384" s="8" t="s">
        <v>322</v>
      </c>
      <c r="F384" s="9" t="s">
        <v>9</v>
      </c>
      <c r="G384" s="8" t="s">
        <v>321</v>
      </c>
      <c r="H384" s="8" t="s">
        <v>303</v>
      </c>
      <c r="I384" s="10">
        <v>166005</v>
      </c>
      <c r="J384" s="10">
        <v>23229</v>
      </c>
      <c r="K384" s="14">
        <f t="shared" si="6"/>
        <v>13.992952019517485</v>
      </c>
    </row>
    <row r="385" spans="1:11" ht="75" outlineLevel="7" x14ac:dyDescent="0.2">
      <c r="A385" s="8" t="s">
        <v>369</v>
      </c>
      <c r="B385" s="9" t="s">
        <v>319</v>
      </c>
      <c r="C385" s="8" t="s">
        <v>306</v>
      </c>
      <c r="D385" s="9" t="s">
        <v>26</v>
      </c>
      <c r="E385" s="8" t="s">
        <v>322</v>
      </c>
      <c r="F385" s="9" t="s">
        <v>9</v>
      </c>
      <c r="G385" s="8" t="s">
        <v>321</v>
      </c>
      <c r="H385" s="8" t="s">
        <v>320</v>
      </c>
      <c r="I385" s="10">
        <v>2732571</v>
      </c>
      <c r="J385" s="10">
        <v>655440.68000000005</v>
      </c>
      <c r="K385" s="14">
        <f t="shared" si="6"/>
        <v>23.986226890353446</v>
      </c>
    </row>
    <row r="386" spans="1:11" ht="15" outlineLevel="2" x14ac:dyDescent="0.2">
      <c r="A386" s="8" t="s">
        <v>366</v>
      </c>
      <c r="B386" s="9" t="s">
        <v>73</v>
      </c>
      <c r="C386" s="8" t="s">
        <v>306</v>
      </c>
      <c r="D386" s="9" t="s">
        <v>26</v>
      </c>
      <c r="E386" s="8" t="s">
        <v>305</v>
      </c>
      <c r="F386" s="9" t="s">
        <v>12</v>
      </c>
      <c r="G386" s="8"/>
      <c r="H386" s="8"/>
      <c r="I386" s="10">
        <v>1923000</v>
      </c>
      <c r="J386" s="10">
        <v>66849.210000000006</v>
      </c>
      <c r="K386" s="14">
        <f t="shared" si="6"/>
        <v>3.4762979719188771</v>
      </c>
    </row>
    <row r="387" spans="1:11" ht="30" outlineLevel="4" x14ac:dyDescent="0.2">
      <c r="A387" s="8" t="s">
        <v>364</v>
      </c>
      <c r="B387" s="9" t="s">
        <v>314</v>
      </c>
      <c r="C387" s="8" t="s">
        <v>306</v>
      </c>
      <c r="D387" s="9" t="s">
        <v>26</v>
      </c>
      <c r="E387" s="8" t="s">
        <v>305</v>
      </c>
      <c r="F387" s="9" t="s">
        <v>12</v>
      </c>
      <c r="G387" s="8" t="s">
        <v>315</v>
      </c>
      <c r="H387" s="8"/>
      <c r="I387" s="10">
        <v>1923000</v>
      </c>
      <c r="J387" s="10">
        <v>66849.210000000006</v>
      </c>
      <c r="K387" s="14">
        <f t="shared" si="6"/>
        <v>3.4762979719188771</v>
      </c>
    </row>
    <row r="388" spans="1:11" ht="60" outlineLevel="5" x14ac:dyDescent="0.2">
      <c r="A388" s="8" t="s">
        <v>363</v>
      </c>
      <c r="B388" s="9" t="s">
        <v>311</v>
      </c>
      <c r="C388" s="8" t="s">
        <v>306</v>
      </c>
      <c r="D388" s="9" t="s">
        <v>26</v>
      </c>
      <c r="E388" s="8" t="s">
        <v>305</v>
      </c>
      <c r="F388" s="9" t="s">
        <v>12</v>
      </c>
      <c r="G388" s="8" t="s">
        <v>312</v>
      </c>
      <c r="H388" s="8"/>
      <c r="I388" s="10">
        <v>1923000</v>
      </c>
      <c r="J388" s="10">
        <v>66849.210000000006</v>
      </c>
      <c r="K388" s="14">
        <f t="shared" si="6"/>
        <v>3.4762979719188771</v>
      </c>
    </row>
    <row r="389" spans="1:11" ht="150" outlineLevel="6" x14ac:dyDescent="0.2">
      <c r="A389" s="8" t="s">
        <v>362</v>
      </c>
      <c r="B389" s="23" t="s">
        <v>309</v>
      </c>
      <c r="C389" s="8" t="s">
        <v>306</v>
      </c>
      <c r="D389" s="9" t="s">
        <v>26</v>
      </c>
      <c r="E389" s="8" t="s">
        <v>305</v>
      </c>
      <c r="F389" s="9" t="s">
        <v>12</v>
      </c>
      <c r="G389" s="8" t="s">
        <v>304</v>
      </c>
      <c r="H389" s="8"/>
      <c r="I389" s="10">
        <v>1923000</v>
      </c>
      <c r="J389" s="10">
        <v>66849.210000000006</v>
      </c>
      <c r="K389" s="14">
        <f t="shared" si="6"/>
        <v>3.4762979719188771</v>
      </c>
    </row>
    <row r="390" spans="1:11" ht="45" outlineLevel="7" x14ac:dyDescent="0.2">
      <c r="A390" s="8" t="s">
        <v>361</v>
      </c>
      <c r="B390" s="9" t="s">
        <v>102</v>
      </c>
      <c r="C390" s="8" t="s">
        <v>306</v>
      </c>
      <c r="D390" s="9" t="s">
        <v>26</v>
      </c>
      <c r="E390" s="8" t="s">
        <v>305</v>
      </c>
      <c r="F390" s="9" t="s">
        <v>12</v>
      </c>
      <c r="G390" s="8" t="s">
        <v>304</v>
      </c>
      <c r="H390" s="8" t="s">
        <v>103</v>
      </c>
      <c r="I390" s="10">
        <v>37700</v>
      </c>
      <c r="J390" s="10">
        <v>0</v>
      </c>
      <c r="K390" s="14">
        <f t="shared" si="6"/>
        <v>0</v>
      </c>
    </row>
    <row r="391" spans="1:11" ht="45" outlineLevel="7" x14ac:dyDescent="0.2">
      <c r="A391" s="8" t="s">
        <v>360</v>
      </c>
      <c r="B391" s="9" t="s">
        <v>302</v>
      </c>
      <c r="C391" s="8" t="s">
        <v>306</v>
      </c>
      <c r="D391" s="9" t="s">
        <v>26</v>
      </c>
      <c r="E391" s="8" t="s">
        <v>305</v>
      </c>
      <c r="F391" s="9" t="s">
        <v>12</v>
      </c>
      <c r="G391" s="8" t="s">
        <v>304</v>
      </c>
      <c r="H391" s="8" t="s">
        <v>303</v>
      </c>
      <c r="I391" s="10">
        <v>1885300</v>
      </c>
      <c r="J391" s="10">
        <v>66849.210000000006</v>
      </c>
      <c r="K391" s="14">
        <f t="shared" si="6"/>
        <v>3.5458128679785714</v>
      </c>
    </row>
    <row r="392" spans="1:11" ht="30" collapsed="1" x14ac:dyDescent="0.2">
      <c r="A392" s="8" t="s">
        <v>358</v>
      </c>
      <c r="B392" s="9" t="s">
        <v>1258</v>
      </c>
      <c r="C392" s="8" t="s">
        <v>159</v>
      </c>
      <c r="D392" s="9"/>
      <c r="E392" s="8"/>
      <c r="F392" s="9"/>
      <c r="G392" s="8"/>
      <c r="H392" s="8"/>
      <c r="I392" s="10">
        <v>56800872.020000003</v>
      </c>
      <c r="J392" s="10">
        <v>11381397.029999999</v>
      </c>
      <c r="K392" s="14">
        <f t="shared" si="6"/>
        <v>20.037363204551731</v>
      </c>
    </row>
    <row r="393" spans="1:11" ht="15" outlineLevel="1" collapsed="1" x14ac:dyDescent="0.2">
      <c r="A393" s="8" t="s">
        <v>356</v>
      </c>
      <c r="B393" s="9" t="s">
        <v>1255</v>
      </c>
      <c r="C393" s="8" t="s">
        <v>159</v>
      </c>
      <c r="D393" s="9" t="s">
        <v>4</v>
      </c>
      <c r="E393" s="8"/>
      <c r="F393" s="9" t="s">
        <v>1256</v>
      </c>
      <c r="G393" s="8"/>
      <c r="H393" s="8"/>
      <c r="I393" s="10">
        <v>5263800</v>
      </c>
      <c r="J393" s="10">
        <v>1396548.03</v>
      </c>
      <c r="K393" s="14">
        <f t="shared" si="6"/>
        <v>26.53117576655648</v>
      </c>
    </row>
    <row r="394" spans="1:11" ht="45" outlineLevel="2" x14ac:dyDescent="0.2">
      <c r="A394" s="8" t="s">
        <v>355</v>
      </c>
      <c r="B394" s="9" t="s">
        <v>16</v>
      </c>
      <c r="C394" s="8" t="s">
        <v>159</v>
      </c>
      <c r="D394" s="9" t="s">
        <v>4</v>
      </c>
      <c r="E394" s="8" t="s">
        <v>277</v>
      </c>
      <c r="F394" s="9" t="s">
        <v>15</v>
      </c>
      <c r="G394" s="8"/>
      <c r="H394" s="8"/>
      <c r="I394" s="10">
        <v>5212200</v>
      </c>
      <c r="J394" s="10">
        <v>1383648.03</v>
      </c>
      <c r="K394" s="14">
        <f t="shared" si="6"/>
        <v>26.546334177506619</v>
      </c>
    </row>
    <row r="395" spans="1:11" ht="30" outlineLevel="4" x14ac:dyDescent="0.2">
      <c r="A395" s="8" t="s">
        <v>354</v>
      </c>
      <c r="B395" s="9" t="s">
        <v>170</v>
      </c>
      <c r="C395" s="8" t="s">
        <v>159</v>
      </c>
      <c r="D395" s="9" t="s">
        <v>4</v>
      </c>
      <c r="E395" s="8" t="s">
        <v>277</v>
      </c>
      <c r="F395" s="9" t="s">
        <v>15</v>
      </c>
      <c r="G395" s="8" t="s">
        <v>171</v>
      </c>
      <c r="H395" s="8"/>
      <c r="I395" s="10">
        <v>5212200</v>
      </c>
      <c r="J395" s="10">
        <v>1383648.03</v>
      </c>
      <c r="K395" s="14">
        <f t="shared" si="6"/>
        <v>26.546334177506619</v>
      </c>
    </row>
    <row r="396" spans="1:11" ht="75" outlineLevel="5" x14ac:dyDescent="0.2">
      <c r="A396" s="8" t="s">
        <v>353</v>
      </c>
      <c r="B396" s="9" t="s">
        <v>294</v>
      </c>
      <c r="C396" s="8" t="s">
        <v>159</v>
      </c>
      <c r="D396" s="9" t="s">
        <v>4</v>
      </c>
      <c r="E396" s="8" t="s">
        <v>277</v>
      </c>
      <c r="F396" s="9" t="s">
        <v>15</v>
      </c>
      <c r="G396" s="8" t="s">
        <v>295</v>
      </c>
      <c r="H396" s="8"/>
      <c r="I396" s="10">
        <v>5212200</v>
      </c>
      <c r="J396" s="10">
        <v>1383648.03</v>
      </c>
      <c r="K396" s="14">
        <f t="shared" si="6"/>
        <v>26.546334177506619</v>
      </c>
    </row>
    <row r="397" spans="1:11" ht="105" outlineLevel="6" x14ac:dyDescent="0.2">
      <c r="A397" s="8" t="s">
        <v>352</v>
      </c>
      <c r="B397" s="23" t="s">
        <v>292</v>
      </c>
      <c r="C397" s="8" t="s">
        <v>159</v>
      </c>
      <c r="D397" s="9" t="s">
        <v>4</v>
      </c>
      <c r="E397" s="8" t="s">
        <v>277</v>
      </c>
      <c r="F397" s="9" t="s">
        <v>15</v>
      </c>
      <c r="G397" s="8" t="s">
        <v>284</v>
      </c>
      <c r="H397" s="8"/>
      <c r="I397" s="10">
        <v>4802800</v>
      </c>
      <c r="J397" s="10">
        <v>1284660.6499999999</v>
      </c>
      <c r="K397" s="14">
        <f t="shared" si="6"/>
        <v>26.748160448071957</v>
      </c>
    </row>
    <row r="398" spans="1:11" ht="30" outlineLevel="7" x14ac:dyDescent="0.2">
      <c r="A398" s="8" t="s">
        <v>350</v>
      </c>
      <c r="B398" s="9" t="s">
        <v>279</v>
      </c>
      <c r="C398" s="8" t="s">
        <v>159</v>
      </c>
      <c r="D398" s="9" t="s">
        <v>4</v>
      </c>
      <c r="E398" s="8" t="s">
        <v>277</v>
      </c>
      <c r="F398" s="9" t="s">
        <v>15</v>
      </c>
      <c r="G398" s="8" t="s">
        <v>284</v>
      </c>
      <c r="H398" s="8" t="s">
        <v>280</v>
      </c>
      <c r="I398" s="10">
        <v>3225500</v>
      </c>
      <c r="J398" s="10">
        <v>786950.84</v>
      </c>
      <c r="K398" s="14">
        <f t="shared" si="6"/>
        <v>24.397793830413889</v>
      </c>
    </row>
    <row r="399" spans="1:11" ht="45" outlineLevel="7" x14ac:dyDescent="0.2">
      <c r="A399" s="8" t="s">
        <v>348</v>
      </c>
      <c r="B399" s="9" t="s">
        <v>288</v>
      </c>
      <c r="C399" s="8" t="s">
        <v>159</v>
      </c>
      <c r="D399" s="9" t="s">
        <v>4</v>
      </c>
      <c r="E399" s="8" t="s">
        <v>277</v>
      </c>
      <c r="F399" s="9" t="s">
        <v>15</v>
      </c>
      <c r="G399" s="8" t="s">
        <v>284</v>
      </c>
      <c r="H399" s="8" t="s">
        <v>289</v>
      </c>
      <c r="I399" s="10">
        <v>24900</v>
      </c>
      <c r="J399" s="10">
        <v>9450</v>
      </c>
      <c r="K399" s="14">
        <f t="shared" si="6"/>
        <v>37.951807228915662</v>
      </c>
    </row>
    <row r="400" spans="1:11" ht="60" outlineLevel="7" x14ac:dyDescent="0.2">
      <c r="A400" s="8" t="s">
        <v>347</v>
      </c>
      <c r="B400" s="9" t="s">
        <v>274</v>
      </c>
      <c r="C400" s="8" t="s">
        <v>159</v>
      </c>
      <c r="D400" s="9" t="s">
        <v>4</v>
      </c>
      <c r="E400" s="8" t="s">
        <v>277</v>
      </c>
      <c r="F400" s="9" t="s">
        <v>15</v>
      </c>
      <c r="G400" s="8" t="s">
        <v>284</v>
      </c>
      <c r="H400" s="8" t="s">
        <v>275</v>
      </c>
      <c r="I400" s="10">
        <v>974100</v>
      </c>
      <c r="J400" s="10">
        <v>240148.42</v>
      </c>
      <c r="K400" s="14">
        <f t="shared" si="6"/>
        <v>24.653364130992713</v>
      </c>
    </row>
    <row r="401" spans="1:11" ht="45" outlineLevel="7" x14ac:dyDescent="0.2">
      <c r="A401" s="8" t="s">
        <v>345</v>
      </c>
      <c r="B401" s="9" t="s">
        <v>102</v>
      </c>
      <c r="C401" s="8" t="s">
        <v>159</v>
      </c>
      <c r="D401" s="9" t="s">
        <v>4</v>
      </c>
      <c r="E401" s="8" t="s">
        <v>277</v>
      </c>
      <c r="F401" s="9" t="s">
        <v>15</v>
      </c>
      <c r="G401" s="8" t="s">
        <v>284</v>
      </c>
      <c r="H401" s="8" t="s">
        <v>103</v>
      </c>
      <c r="I401" s="10">
        <v>577500</v>
      </c>
      <c r="J401" s="10">
        <v>248111.39</v>
      </c>
      <c r="K401" s="14">
        <f t="shared" si="6"/>
        <v>42.96301125541126</v>
      </c>
    </row>
    <row r="402" spans="1:11" ht="15" outlineLevel="7" x14ac:dyDescent="0.2">
      <c r="A402" s="8" t="s">
        <v>343</v>
      </c>
      <c r="B402" s="9" t="s">
        <v>93</v>
      </c>
      <c r="C402" s="8" t="s">
        <v>159</v>
      </c>
      <c r="D402" s="9" t="s">
        <v>4</v>
      </c>
      <c r="E402" s="8" t="s">
        <v>277</v>
      </c>
      <c r="F402" s="9" t="s">
        <v>15</v>
      </c>
      <c r="G402" s="8" t="s">
        <v>284</v>
      </c>
      <c r="H402" s="8" t="s">
        <v>94</v>
      </c>
      <c r="I402" s="10">
        <v>800</v>
      </c>
      <c r="J402" s="10">
        <v>0</v>
      </c>
      <c r="K402" s="14">
        <f t="shared" si="6"/>
        <v>0</v>
      </c>
    </row>
    <row r="403" spans="1:11" ht="135" outlineLevel="6" x14ac:dyDescent="0.2">
      <c r="A403" s="8" t="s">
        <v>340</v>
      </c>
      <c r="B403" s="23" t="s">
        <v>282</v>
      </c>
      <c r="C403" s="8" t="s">
        <v>159</v>
      </c>
      <c r="D403" s="9" t="s">
        <v>4</v>
      </c>
      <c r="E403" s="8" t="s">
        <v>277</v>
      </c>
      <c r="F403" s="9" t="s">
        <v>15</v>
      </c>
      <c r="G403" s="8" t="s">
        <v>276</v>
      </c>
      <c r="H403" s="8"/>
      <c r="I403" s="10">
        <v>409400</v>
      </c>
      <c r="J403" s="10">
        <v>98987.38</v>
      </c>
      <c r="K403" s="14">
        <f t="shared" si="6"/>
        <v>24.178646800195409</v>
      </c>
    </row>
    <row r="404" spans="1:11" ht="30" outlineLevel="7" x14ac:dyDescent="0.2">
      <c r="A404" s="8" t="s">
        <v>339</v>
      </c>
      <c r="B404" s="9" t="s">
        <v>279</v>
      </c>
      <c r="C404" s="8" t="s">
        <v>159</v>
      </c>
      <c r="D404" s="9" t="s">
        <v>4</v>
      </c>
      <c r="E404" s="8" t="s">
        <v>277</v>
      </c>
      <c r="F404" s="9" t="s">
        <v>15</v>
      </c>
      <c r="G404" s="8" t="s">
        <v>276</v>
      </c>
      <c r="H404" s="8" t="s">
        <v>280</v>
      </c>
      <c r="I404" s="10">
        <v>314400</v>
      </c>
      <c r="J404" s="10">
        <v>76027.17</v>
      </c>
      <c r="K404" s="14">
        <f t="shared" si="6"/>
        <v>24.181669847328244</v>
      </c>
    </row>
    <row r="405" spans="1:11" ht="60" outlineLevel="7" x14ac:dyDescent="0.2">
      <c r="A405" s="8" t="s">
        <v>338</v>
      </c>
      <c r="B405" s="9" t="s">
        <v>274</v>
      </c>
      <c r="C405" s="8" t="s">
        <v>159</v>
      </c>
      <c r="D405" s="9" t="s">
        <v>4</v>
      </c>
      <c r="E405" s="8" t="s">
        <v>277</v>
      </c>
      <c r="F405" s="9" t="s">
        <v>15</v>
      </c>
      <c r="G405" s="8" t="s">
        <v>276</v>
      </c>
      <c r="H405" s="8" t="s">
        <v>275</v>
      </c>
      <c r="I405" s="10">
        <v>95000</v>
      </c>
      <c r="J405" s="10">
        <v>22960.21</v>
      </c>
      <c r="K405" s="14">
        <f t="shared" si="6"/>
        <v>24.168642105263157</v>
      </c>
    </row>
    <row r="406" spans="1:11" ht="15" outlineLevel="2" x14ac:dyDescent="0.2">
      <c r="A406" s="8" t="s">
        <v>337</v>
      </c>
      <c r="B406" s="9" t="s">
        <v>22</v>
      </c>
      <c r="C406" s="8" t="s">
        <v>159</v>
      </c>
      <c r="D406" s="9" t="s">
        <v>4</v>
      </c>
      <c r="E406" s="8" t="s">
        <v>266</v>
      </c>
      <c r="F406" s="9" t="s">
        <v>21</v>
      </c>
      <c r="G406" s="8"/>
      <c r="H406" s="8"/>
      <c r="I406" s="10">
        <v>51600</v>
      </c>
      <c r="J406" s="10">
        <v>12900</v>
      </c>
      <c r="K406" s="14">
        <f t="shared" si="6"/>
        <v>25</v>
      </c>
    </row>
    <row r="407" spans="1:11" ht="45" outlineLevel="4" x14ac:dyDescent="0.2">
      <c r="A407" s="8" t="s">
        <v>336</v>
      </c>
      <c r="B407" s="9" t="s">
        <v>198</v>
      </c>
      <c r="C407" s="8" t="s">
        <v>159</v>
      </c>
      <c r="D407" s="9" t="s">
        <v>4</v>
      </c>
      <c r="E407" s="8" t="s">
        <v>266</v>
      </c>
      <c r="F407" s="9" t="s">
        <v>21</v>
      </c>
      <c r="G407" s="8" t="s">
        <v>199</v>
      </c>
      <c r="H407" s="8"/>
      <c r="I407" s="10">
        <v>51600</v>
      </c>
      <c r="J407" s="10">
        <v>12900</v>
      </c>
      <c r="K407" s="14">
        <f t="shared" si="6"/>
        <v>25</v>
      </c>
    </row>
    <row r="408" spans="1:11" ht="30" outlineLevel="5" x14ac:dyDescent="0.2">
      <c r="A408" s="8" t="s">
        <v>335</v>
      </c>
      <c r="B408" s="9" t="s">
        <v>195</v>
      </c>
      <c r="C408" s="8" t="s">
        <v>159</v>
      </c>
      <c r="D408" s="9" t="s">
        <v>4</v>
      </c>
      <c r="E408" s="8" t="s">
        <v>266</v>
      </c>
      <c r="F408" s="9" t="s">
        <v>21</v>
      </c>
      <c r="G408" s="8" t="s">
        <v>196</v>
      </c>
      <c r="H408" s="8"/>
      <c r="I408" s="10">
        <v>51600</v>
      </c>
      <c r="J408" s="10">
        <v>12900</v>
      </c>
      <c r="K408" s="14">
        <f t="shared" si="6"/>
        <v>25</v>
      </c>
    </row>
    <row r="409" spans="1:11" ht="105" outlineLevel="6" x14ac:dyDescent="0.2">
      <c r="A409" s="8" t="s">
        <v>333</v>
      </c>
      <c r="B409" s="9" t="s">
        <v>268</v>
      </c>
      <c r="C409" s="8" t="s">
        <v>159</v>
      </c>
      <c r="D409" s="9" t="s">
        <v>4</v>
      </c>
      <c r="E409" s="8" t="s">
        <v>266</v>
      </c>
      <c r="F409" s="9" t="s">
        <v>21</v>
      </c>
      <c r="G409" s="8" t="s">
        <v>265</v>
      </c>
      <c r="H409" s="8"/>
      <c r="I409" s="10">
        <v>51600</v>
      </c>
      <c r="J409" s="10">
        <v>12900</v>
      </c>
      <c r="K409" s="14">
        <f t="shared" si="6"/>
        <v>25</v>
      </c>
    </row>
    <row r="410" spans="1:11" ht="15" outlineLevel="7" x14ac:dyDescent="0.2">
      <c r="A410" s="8" t="s">
        <v>332</v>
      </c>
      <c r="B410" s="9" t="s">
        <v>155</v>
      </c>
      <c r="C410" s="8" t="s">
        <v>159</v>
      </c>
      <c r="D410" s="9" t="s">
        <v>4</v>
      </c>
      <c r="E410" s="8" t="s">
        <v>266</v>
      </c>
      <c r="F410" s="9" t="s">
        <v>21</v>
      </c>
      <c r="G410" s="8" t="s">
        <v>265</v>
      </c>
      <c r="H410" s="8" t="s">
        <v>156</v>
      </c>
      <c r="I410" s="10">
        <v>51600</v>
      </c>
      <c r="J410" s="10">
        <v>12900</v>
      </c>
      <c r="K410" s="14">
        <f t="shared" si="6"/>
        <v>25</v>
      </c>
    </row>
    <row r="411" spans="1:11" ht="15" outlineLevel="1" collapsed="1" x14ac:dyDescent="0.2">
      <c r="A411" s="8" t="s">
        <v>331</v>
      </c>
      <c r="B411" s="9" t="s">
        <v>1248</v>
      </c>
      <c r="C411" s="8" t="s">
        <v>159</v>
      </c>
      <c r="D411" s="9" t="s">
        <v>6</v>
      </c>
      <c r="E411" s="8"/>
      <c r="F411" s="9" t="s">
        <v>1256</v>
      </c>
      <c r="G411" s="8"/>
      <c r="H411" s="8"/>
      <c r="I411" s="10">
        <v>1472500</v>
      </c>
      <c r="J411" s="10">
        <v>368124</v>
      </c>
      <c r="K411" s="14">
        <f t="shared" si="6"/>
        <v>24.999932088285227</v>
      </c>
    </row>
    <row r="412" spans="1:11" ht="15" outlineLevel="2" x14ac:dyDescent="0.2">
      <c r="A412" s="8" t="s">
        <v>327</v>
      </c>
      <c r="B412" s="9" t="s">
        <v>25</v>
      </c>
      <c r="C412" s="8" t="s">
        <v>159</v>
      </c>
      <c r="D412" s="9" t="s">
        <v>6</v>
      </c>
      <c r="E412" s="8" t="s">
        <v>256</v>
      </c>
      <c r="F412" s="9" t="s">
        <v>9</v>
      </c>
      <c r="G412" s="8"/>
      <c r="H412" s="8"/>
      <c r="I412" s="10">
        <v>1472500</v>
      </c>
      <c r="J412" s="10">
        <v>368124</v>
      </c>
      <c r="K412" s="14">
        <f t="shared" si="6"/>
        <v>24.999932088285227</v>
      </c>
    </row>
    <row r="413" spans="1:11" ht="45" outlineLevel="4" x14ac:dyDescent="0.2">
      <c r="A413" s="8" t="s">
        <v>325</v>
      </c>
      <c r="B413" s="9" t="s">
        <v>198</v>
      </c>
      <c r="C413" s="8" t="s">
        <v>159</v>
      </c>
      <c r="D413" s="9" t="s">
        <v>6</v>
      </c>
      <c r="E413" s="8" t="s">
        <v>256</v>
      </c>
      <c r="F413" s="9" t="s">
        <v>9</v>
      </c>
      <c r="G413" s="8" t="s">
        <v>199</v>
      </c>
      <c r="H413" s="8"/>
      <c r="I413" s="10">
        <v>1472500</v>
      </c>
      <c r="J413" s="10">
        <v>368124</v>
      </c>
      <c r="K413" s="14">
        <f t="shared" si="6"/>
        <v>24.999932088285227</v>
      </c>
    </row>
    <row r="414" spans="1:11" ht="30" outlineLevel="5" x14ac:dyDescent="0.2">
      <c r="A414" s="8" t="s">
        <v>324</v>
      </c>
      <c r="B414" s="9" t="s">
        <v>195</v>
      </c>
      <c r="C414" s="8" t="s">
        <v>159</v>
      </c>
      <c r="D414" s="9" t="s">
        <v>6</v>
      </c>
      <c r="E414" s="8" t="s">
        <v>256</v>
      </c>
      <c r="F414" s="9" t="s">
        <v>9</v>
      </c>
      <c r="G414" s="8" t="s">
        <v>196</v>
      </c>
      <c r="H414" s="8"/>
      <c r="I414" s="10">
        <v>1472500</v>
      </c>
      <c r="J414" s="10">
        <v>368124</v>
      </c>
      <c r="K414" s="14">
        <f t="shared" si="6"/>
        <v>24.999932088285227</v>
      </c>
    </row>
    <row r="415" spans="1:11" ht="75" outlineLevel="6" x14ac:dyDescent="0.2">
      <c r="A415" s="8" t="s">
        <v>323</v>
      </c>
      <c r="B415" s="9" t="s">
        <v>258</v>
      </c>
      <c r="C415" s="8" t="s">
        <v>159</v>
      </c>
      <c r="D415" s="9" t="s">
        <v>6</v>
      </c>
      <c r="E415" s="8" t="s">
        <v>256</v>
      </c>
      <c r="F415" s="9" t="s">
        <v>9</v>
      </c>
      <c r="G415" s="8" t="s">
        <v>255</v>
      </c>
      <c r="H415" s="8"/>
      <c r="I415" s="10">
        <v>1472500</v>
      </c>
      <c r="J415" s="10">
        <v>368124</v>
      </c>
      <c r="K415" s="14">
        <f t="shared" si="6"/>
        <v>24.999932088285227</v>
      </c>
    </row>
    <row r="416" spans="1:11" ht="15" outlineLevel="7" x14ac:dyDescent="0.2">
      <c r="A416" s="8" t="s">
        <v>318</v>
      </c>
      <c r="B416" s="9" t="s">
        <v>253</v>
      </c>
      <c r="C416" s="8" t="s">
        <v>159</v>
      </c>
      <c r="D416" s="9" t="s">
        <v>6</v>
      </c>
      <c r="E416" s="8" t="s">
        <v>256</v>
      </c>
      <c r="F416" s="9" t="s">
        <v>9</v>
      </c>
      <c r="G416" s="8" t="s">
        <v>255</v>
      </c>
      <c r="H416" s="8" t="s">
        <v>254</v>
      </c>
      <c r="I416" s="10">
        <v>1472500</v>
      </c>
      <c r="J416" s="10">
        <v>368124</v>
      </c>
      <c r="K416" s="14">
        <f t="shared" si="6"/>
        <v>24.999932088285227</v>
      </c>
    </row>
    <row r="417" spans="1:11" ht="30" outlineLevel="1" collapsed="1" x14ac:dyDescent="0.2">
      <c r="A417" s="8" t="s">
        <v>317</v>
      </c>
      <c r="B417" s="9" t="s">
        <v>1244</v>
      </c>
      <c r="C417" s="8" t="s">
        <v>159</v>
      </c>
      <c r="D417" s="9" t="s">
        <v>9</v>
      </c>
      <c r="E417" s="8"/>
      <c r="F417" s="9" t="s">
        <v>1256</v>
      </c>
      <c r="G417" s="8"/>
      <c r="H417" s="8"/>
      <c r="I417" s="10">
        <v>366700</v>
      </c>
      <c r="J417" s="10">
        <v>366700</v>
      </c>
      <c r="K417" s="14">
        <f t="shared" si="6"/>
        <v>100</v>
      </c>
    </row>
    <row r="418" spans="1:11" ht="15" outlineLevel="2" x14ac:dyDescent="0.2">
      <c r="A418" s="8" t="s">
        <v>316</v>
      </c>
      <c r="B418" s="9" t="s">
        <v>30</v>
      </c>
      <c r="C418" s="8" t="s">
        <v>159</v>
      </c>
      <c r="D418" s="9" t="s">
        <v>9</v>
      </c>
      <c r="E418" s="8" t="s">
        <v>240</v>
      </c>
      <c r="F418" s="9" t="s">
        <v>26</v>
      </c>
      <c r="G418" s="8"/>
      <c r="H418" s="8"/>
      <c r="I418" s="10">
        <v>366700</v>
      </c>
      <c r="J418" s="10">
        <v>366700</v>
      </c>
      <c r="K418" s="14">
        <f t="shared" si="6"/>
        <v>100</v>
      </c>
    </row>
    <row r="419" spans="1:11" ht="45" outlineLevel="4" x14ac:dyDescent="0.2">
      <c r="A419" s="8" t="s">
        <v>313</v>
      </c>
      <c r="B419" s="9" t="s">
        <v>247</v>
      </c>
      <c r="C419" s="8" t="s">
        <v>159</v>
      </c>
      <c r="D419" s="9" t="s">
        <v>9</v>
      </c>
      <c r="E419" s="8" t="s">
        <v>240</v>
      </c>
      <c r="F419" s="9" t="s">
        <v>26</v>
      </c>
      <c r="G419" s="8" t="s">
        <v>248</v>
      </c>
      <c r="H419" s="8"/>
      <c r="I419" s="10">
        <v>366700</v>
      </c>
      <c r="J419" s="10">
        <v>366700</v>
      </c>
      <c r="K419" s="14">
        <f t="shared" si="6"/>
        <v>100</v>
      </c>
    </row>
    <row r="420" spans="1:11" ht="75" outlineLevel="5" x14ac:dyDescent="0.2">
      <c r="A420" s="8" t="s">
        <v>310</v>
      </c>
      <c r="B420" s="9" t="s">
        <v>244</v>
      </c>
      <c r="C420" s="8" t="s">
        <v>159</v>
      </c>
      <c r="D420" s="9" t="s">
        <v>9</v>
      </c>
      <c r="E420" s="8" t="s">
        <v>240</v>
      </c>
      <c r="F420" s="9" t="s">
        <v>26</v>
      </c>
      <c r="G420" s="8" t="s">
        <v>245</v>
      </c>
      <c r="H420" s="8"/>
      <c r="I420" s="10">
        <v>366700</v>
      </c>
      <c r="J420" s="10">
        <v>366700</v>
      </c>
      <c r="K420" s="14">
        <f t="shared" si="6"/>
        <v>100</v>
      </c>
    </row>
    <row r="421" spans="1:11" ht="120" outlineLevel="6" x14ac:dyDescent="0.2">
      <c r="A421" s="8" t="s">
        <v>308</v>
      </c>
      <c r="B421" s="23" t="s">
        <v>242</v>
      </c>
      <c r="C421" s="8" t="s">
        <v>159</v>
      </c>
      <c r="D421" s="9" t="s">
        <v>9</v>
      </c>
      <c r="E421" s="8" t="s">
        <v>240</v>
      </c>
      <c r="F421" s="9" t="s">
        <v>26</v>
      </c>
      <c r="G421" s="8" t="s">
        <v>239</v>
      </c>
      <c r="H421" s="8"/>
      <c r="I421" s="10">
        <v>366700</v>
      </c>
      <c r="J421" s="10">
        <v>366700</v>
      </c>
      <c r="K421" s="14">
        <f t="shared" si="6"/>
        <v>100</v>
      </c>
    </row>
    <row r="422" spans="1:11" ht="15" outlineLevel="7" x14ac:dyDescent="0.2">
      <c r="A422" s="8" t="s">
        <v>307</v>
      </c>
      <c r="B422" s="9" t="s">
        <v>155</v>
      </c>
      <c r="C422" s="8" t="s">
        <v>159</v>
      </c>
      <c r="D422" s="9" t="s">
        <v>9</v>
      </c>
      <c r="E422" s="8" t="s">
        <v>240</v>
      </c>
      <c r="F422" s="9" t="s">
        <v>26</v>
      </c>
      <c r="G422" s="8" t="s">
        <v>239</v>
      </c>
      <c r="H422" s="8" t="s">
        <v>156</v>
      </c>
      <c r="I422" s="10">
        <v>366700</v>
      </c>
      <c r="J422" s="10">
        <v>366700</v>
      </c>
      <c r="K422" s="14">
        <f t="shared" si="6"/>
        <v>100</v>
      </c>
    </row>
    <row r="423" spans="1:11" ht="15" outlineLevel="1" collapsed="1" x14ac:dyDescent="0.2">
      <c r="A423" s="8" t="s">
        <v>301</v>
      </c>
      <c r="B423" s="9" t="s">
        <v>1238</v>
      </c>
      <c r="C423" s="8" t="s">
        <v>159</v>
      </c>
      <c r="D423" s="9" t="s">
        <v>12</v>
      </c>
      <c r="E423" s="8"/>
      <c r="F423" s="9" t="s">
        <v>1256</v>
      </c>
      <c r="G423" s="8"/>
      <c r="H423" s="8"/>
      <c r="I423" s="10">
        <v>13021000</v>
      </c>
      <c r="J423" s="10">
        <v>0</v>
      </c>
      <c r="K423" s="14">
        <f t="shared" ref="K423:K478" si="7">J423/I423*100</f>
        <v>0</v>
      </c>
    </row>
    <row r="424" spans="1:11" ht="15" outlineLevel="2" x14ac:dyDescent="0.2">
      <c r="A424" s="8" t="s">
        <v>300</v>
      </c>
      <c r="B424" s="9" t="s">
        <v>38</v>
      </c>
      <c r="C424" s="8" t="s">
        <v>159</v>
      </c>
      <c r="D424" s="9" t="s">
        <v>12</v>
      </c>
      <c r="E424" s="8" t="s">
        <v>218</v>
      </c>
      <c r="F424" s="9" t="s">
        <v>27</v>
      </c>
      <c r="G424" s="8"/>
      <c r="H424" s="8"/>
      <c r="I424" s="10">
        <v>13021000</v>
      </c>
      <c r="J424" s="10">
        <v>0</v>
      </c>
      <c r="K424" s="14">
        <f t="shared" si="7"/>
        <v>0</v>
      </c>
    </row>
    <row r="425" spans="1:11" ht="45" outlineLevel="4" x14ac:dyDescent="0.2">
      <c r="A425" s="8" t="s">
        <v>299</v>
      </c>
      <c r="B425" s="9" t="s">
        <v>233</v>
      </c>
      <c r="C425" s="8" t="s">
        <v>159</v>
      </c>
      <c r="D425" s="9" t="s">
        <v>12</v>
      </c>
      <c r="E425" s="8" t="s">
        <v>218</v>
      </c>
      <c r="F425" s="9" t="s">
        <v>27</v>
      </c>
      <c r="G425" s="8" t="s">
        <v>234</v>
      </c>
      <c r="H425" s="8"/>
      <c r="I425" s="10">
        <v>13021000</v>
      </c>
      <c r="J425" s="10">
        <v>0</v>
      </c>
      <c r="K425" s="14">
        <f t="shared" si="7"/>
        <v>0</v>
      </c>
    </row>
    <row r="426" spans="1:11" ht="75" outlineLevel="5" x14ac:dyDescent="0.2">
      <c r="A426" s="8" t="s">
        <v>298</v>
      </c>
      <c r="B426" s="9" t="s">
        <v>230</v>
      </c>
      <c r="C426" s="8" t="s">
        <v>159</v>
      </c>
      <c r="D426" s="9" t="s">
        <v>12</v>
      </c>
      <c r="E426" s="8" t="s">
        <v>218</v>
      </c>
      <c r="F426" s="9" t="s">
        <v>27</v>
      </c>
      <c r="G426" s="8" t="s">
        <v>231</v>
      </c>
      <c r="H426" s="8"/>
      <c r="I426" s="10">
        <v>13021000</v>
      </c>
      <c r="J426" s="10">
        <v>0</v>
      </c>
      <c r="K426" s="14">
        <f t="shared" si="7"/>
        <v>0</v>
      </c>
    </row>
    <row r="427" spans="1:11" ht="135" outlineLevel="6" x14ac:dyDescent="0.2">
      <c r="A427" s="8" t="s">
        <v>297</v>
      </c>
      <c r="B427" s="23" t="s">
        <v>228</v>
      </c>
      <c r="C427" s="8" t="s">
        <v>159</v>
      </c>
      <c r="D427" s="9" t="s">
        <v>12</v>
      </c>
      <c r="E427" s="8" t="s">
        <v>218</v>
      </c>
      <c r="F427" s="9" t="s">
        <v>27</v>
      </c>
      <c r="G427" s="8" t="s">
        <v>226</v>
      </c>
      <c r="H427" s="8"/>
      <c r="I427" s="10">
        <v>212400</v>
      </c>
      <c r="J427" s="10">
        <v>0</v>
      </c>
      <c r="K427" s="14">
        <f t="shared" si="7"/>
        <v>0</v>
      </c>
    </row>
    <row r="428" spans="1:11" ht="15" outlineLevel="7" x14ac:dyDescent="0.2">
      <c r="A428" s="8" t="s">
        <v>296</v>
      </c>
      <c r="B428" s="9" t="s">
        <v>155</v>
      </c>
      <c r="C428" s="8" t="s">
        <v>159</v>
      </c>
      <c r="D428" s="9" t="s">
        <v>12</v>
      </c>
      <c r="E428" s="8" t="s">
        <v>218</v>
      </c>
      <c r="F428" s="9" t="s">
        <v>27</v>
      </c>
      <c r="G428" s="8" t="s">
        <v>226</v>
      </c>
      <c r="H428" s="8" t="s">
        <v>156</v>
      </c>
      <c r="I428" s="10">
        <v>212400</v>
      </c>
      <c r="J428" s="10">
        <v>0</v>
      </c>
      <c r="K428" s="14">
        <f t="shared" si="7"/>
        <v>0</v>
      </c>
    </row>
    <row r="429" spans="1:11" ht="150" outlineLevel="6" x14ac:dyDescent="0.2">
      <c r="A429" s="8" t="s">
        <v>293</v>
      </c>
      <c r="B429" s="23" t="s">
        <v>224</v>
      </c>
      <c r="C429" s="8" t="s">
        <v>159</v>
      </c>
      <c r="D429" s="9" t="s">
        <v>12</v>
      </c>
      <c r="E429" s="8" t="s">
        <v>218</v>
      </c>
      <c r="F429" s="9" t="s">
        <v>27</v>
      </c>
      <c r="G429" s="8" t="s">
        <v>222</v>
      </c>
      <c r="H429" s="8"/>
      <c r="I429" s="10">
        <v>1687800</v>
      </c>
      <c r="J429" s="10">
        <v>0</v>
      </c>
      <c r="K429" s="14">
        <f t="shared" si="7"/>
        <v>0</v>
      </c>
    </row>
    <row r="430" spans="1:11" ht="15" outlineLevel="7" x14ac:dyDescent="0.2">
      <c r="A430" s="8" t="s">
        <v>291</v>
      </c>
      <c r="B430" s="9" t="s">
        <v>155</v>
      </c>
      <c r="C430" s="8" t="s">
        <v>159</v>
      </c>
      <c r="D430" s="9" t="s">
        <v>12</v>
      </c>
      <c r="E430" s="8" t="s">
        <v>218</v>
      </c>
      <c r="F430" s="9" t="s">
        <v>27</v>
      </c>
      <c r="G430" s="8" t="s">
        <v>222</v>
      </c>
      <c r="H430" s="8" t="s">
        <v>156</v>
      </c>
      <c r="I430" s="10">
        <v>1687800</v>
      </c>
      <c r="J430" s="10">
        <v>0</v>
      </c>
      <c r="K430" s="14">
        <f t="shared" si="7"/>
        <v>0</v>
      </c>
    </row>
    <row r="431" spans="1:11" ht="150" outlineLevel="6" x14ac:dyDescent="0.2">
      <c r="A431" s="8" t="s">
        <v>290</v>
      </c>
      <c r="B431" s="23" t="s">
        <v>220</v>
      </c>
      <c r="C431" s="8" t="s">
        <v>159</v>
      </c>
      <c r="D431" s="9" t="s">
        <v>12</v>
      </c>
      <c r="E431" s="8" t="s">
        <v>218</v>
      </c>
      <c r="F431" s="9" t="s">
        <v>27</v>
      </c>
      <c r="G431" s="8" t="s">
        <v>217</v>
      </c>
      <c r="H431" s="8"/>
      <c r="I431" s="10">
        <v>11120800</v>
      </c>
      <c r="J431" s="10">
        <v>0</v>
      </c>
      <c r="K431" s="14">
        <f t="shared" si="7"/>
        <v>0</v>
      </c>
    </row>
    <row r="432" spans="1:11" ht="15" outlineLevel="7" x14ac:dyDescent="0.2">
      <c r="A432" s="8" t="s">
        <v>287</v>
      </c>
      <c r="B432" s="9" t="s">
        <v>155</v>
      </c>
      <c r="C432" s="8" t="s">
        <v>159</v>
      </c>
      <c r="D432" s="9" t="s">
        <v>12</v>
      </c>
      <c r="E432" s="8" t="s">
        <v>218</v>
      </c>
      <c r="F432" s="9" t="s">
        <v>27</v>
      </c>
      <c r="G432" s="8" t="s">
        <v>217</v>
      </c>
      <c r="H432" s="8" t="s">
        <v>156</v>
      </c>
      <c r="I432" s="10">
        <v>11120800</v>
      </c>
      <c r="J432" s="10">
        <v>0</v>
      </c>
      <c r="K432" s="14">
        <f t="shared" si="7"/>
        <v>0</v>
      </c>
    </row>
    <row r="433" spans="1:11" ht="15" outlineLevel="1" collapsed="1" x14ac:dyDescent="0.2">
      <c r="A433" s="8" t="s">
        <v>286</v>
      </c>
      <c r="B433" s="9" t="s">
        <v>1228</v>
      </c>
      <c r="C433" s="8" t="s">
        <v>159</v>
      </c>
      <c r="D433" s="9" t="s">
        <v>32</v>
      </c>
      <c r="E433" s="8"/>
      <c r="F433" s="9" t="s">
        <v>1256</v>
      </c>
      <c r="G433" s="8"/>
      <c r="H433" s="8"/>
      <c r="I433" s="10">
        <v>1954172.02</v>
      </c>
      <c r="J433" s="10">
        <v>0</v>
      </c>
      <c r="K433" s="14">
        <f t="shared" si="7"/>
        <v>0</v>
      </c>
    </row>
    <row r="434" spans="1:11" ht="15" outlineLevel="2" x14ac:dyDescent="0.2">
      <c r="A434" s="8" t="s">
        <v>285</v>
      </c>
      <c r="B434" s="9" t="s">
        <v>43</v>
      </c>
      <c r="C434" s="8" t="s">
        <v>159</v>
      </c>
      <c r="D434" s="9" t="s">
        <v>32</v>
      </c>
      <c r="E434" s="8" t="s">
        <v>204</v>
      </c>
      <c r="F434" s="9" t="s">
        <v>4</v>
      </c>
      <c r="G434" s="8"/>
      <c r="H434" s="8"/>
      <c r="I434" s="10">
        <v>1634172.02</v>
      </c>
      <c r="J434" s="10">
        <v>0</v>
      </c>
      <c r="K434" s="14">
        <f t="shared" si="7"/>
        <v>0</v>
      </c>
    </row>
    <row r="435" spans="1:11" ht="45" outlineLevel="4" x14ac:dyDescent="0.2">
      <c r="A435" s="8" t="s">
        <v>283</v>
      </c>
      <c r="B435" s="9" t="s">
        <v>211</v>
      </c>
      <c r="C435" s="8" t="s">
        <v>159</v>
      </c>
      <c r="D435" s="9" t="s">
        <v>32</v>
      </c>
      <c r="E435" s="8" t="s">
        <v>204</v>
      </c>
      <c r="F435" s="9" t="s">
        <v>4</v>
      </c>
      <c r="G435" s="8" t="s">
        <v>212</v>
      </c>
      <c r="H435" s="8"/>
      <c r="I435" s="10">
        <v>1634172.02</v>
      </c>
      <c r="J435" s="10">
        <v>0</v>
      </c>
      <c r="K435" s="14">
        <f t="shared" si="7"/>
        <v>0</v>
      </c>
    </row>
    <row r="436" spans="1:11" ht="90" outlineLevel="5" x14ac:dyDescent="0.2">
      <c r="A436" s="8" t="s">
        <v>281</v>
      </c>
      <c r="B436" s="9" t="s">
        <v>208</v>
      </c>
      <c r="C436" s="8" t="s">
        <v>159</v>
      </c>
      <c r="D436" s="9" t="s">
        <v>32</v>
      </c>
      <c r="E436" s="8" t="s">
        <v>204</v>
      </c>
      <c r="F436" s="9" t="s">
        <v>4</v>
      </c>
      <c r="G436" s="8" t="s">
        <v>209</v>
      </c>
      <c r="H436" s="8"/>
      <c r="I436" s="10">
        <v>1634172.02</v>
      </c>
      <c r="J436" s="10">
        <v>0</v>
      </c>
      <c r="K436" s="14">
        <f t="shared" si="7"/>
        <v>0</v>
      </c>
    </row>
    <row r="437" spans="1:11" ht="225" outlineLevel="6" x14ac:dyDescent="0.2">
      <c r="A437" s="8" t="s">
        <v>278</v>
      </c>
      <c r="B437" s="23" t="s">
        <v>206</v>
      </c>
      <c r="C437" s="8" t="s">
        <v>159</v>
      </c>
      <c r="D437" s="9" t="s">
        <v>32</v>
      </c>
      <c r="E437" s="8" t="s">
        <v>204</v>
      </c>
      <c r="F437" s="9" t="s">
        <v>4</v>
      </c>
      <c r="G437" s="8" t="s">
        <v>203</v>
      </c>
      <c r="H437" s="8"/>
      <c r="I437" s="10">
        <v>1634172.02</v>
      </c>
      <c r="J437" s="10">
        <v>0</v>
      </c>
      <c r="K437" s="14">
        <f t="shared" si="7"/>
        <v>0</v>
      </c>
    </row>
    <row r="438" spans="1:11" ht="15" outlineLevel="7" x14ac:dyDescent="0.2">
      <c r="A438" s="8" t="s">
        <v>273</v>
      </c>
      <c r="B438" s="9" t="s">
        <v>155</v>
      </c>
      <c r="C438" s="8" t="s">
        <v>159</v>
      </c>
      <c r="D438" s="9" t="s">
        <v>32</v>
      </c>
      <c r="E438" s="8" t="s">
        <v>204</v>
      </c>
      <c r="F438" s="9" t="s">
        <v>4</v>
      </c>
      <c r="G438" s="8" t="s">
        <v>203</v>
      </c>
      <c r="H438" s="8" t="s">
        <v>156</v>
      </c>
      <c r="I438" s="10">
        <v>1634172.02</v>
      </c>
      <c r="J438" s="10">
        <v>0</v>
      </c>
      <c r="K438" s="14">
        <f t="shared" si="7"/>
        <v>0</v>
      </c>
    </row>
    <row r="439" spans="1:11" ht="15" outlineLevel="2" x14ac:dyDescent="0.2">
      <c r="A439" s="8" t="s">
        <v>272</v>
      </c>
      <c r="B439" s="9" t="s">
        <v>47</v>
      </c>
      <c r="C439" s="8" t="s">
        <v>159</v>
      </c>
      <c r="D439" s="9" t="s">
        <v>32</v>
      </c>
      <c r="E439" s="8" t="s">
        <v>191</v>
      </c>
      <c r="F439" s="9" t="s">
        <v>9</v>
      </c>
      <c r="G439" s="8"/>
      <c r="H439" s="8"/>
      <c r="I439" s="10">
        <v>320000</v>
      </c>
      <c r="J439" s="10">
        <v>0</v>
      </c>
      <c r="K439" s="14">
        <f t="shared" si="7"/>
        <v>0</v>
      </c>
    </row>
    <row r="440" spans="1:11" ht="45" outlineLevel="4" x14ac:dyDescent="0.2">
      <c r="A440" s="8" t="s">
        <v>271</v>
      </c>
      <c r="B440" s="9" t="s">
        <v>198</v>
      </c>
      <c r="C440" s="8" t="s">
        <v>159</v>
      </c>
      <c r="D440" s="9" t="s">
        <v>32</v>
      </c>
      <c r="E440" s="8" t="s">
        <v>191</v>
      </c>
      <c r="F440" s="9" t="s">
        <v>9</v>
      </c>
      <c r="G440" s="8" t="s">
        <v>199</v>
      </c>
      <c r="H440" s="8"/>
      <c r="I440" s="10">
        <v>320000</v>
      </c>
      <c r="J440" s="10">
        <v>0</v>
      </c>
      <c r="K440" s="14">
        <f t="shared" si="7"/>
        <v>0</v>
      </c>
    </row>
    <row r="441" spans="1:11" ht="30" outlineLevel="5" x14ac:dyDescent="0.2">
      <c r="A441" s="8" t="s">
        <v>270</v>
      </c>
      <c r="B441" s="9" t="s">
        <v>195</v>
      </c>
      <c r="C441" s="8" t="s">
        <v>159</v>
      </c>
      <c r="D441" s="9" t="s">
        <v>32</v>
      </c>
      <c r="E441" s="8" t="s">
        <v>191</v>
      </c>
      <c r="F441" s="9" t="s">
        <v>9</v>
      </c>
      <c r="G441" s="8" t="s">
        <v>196</v>
      </c>
      <c r="H441" s="8"/>
      <c r="I441" s="10">
        <v>320000</v>
      </c>
      <c r="J441" s="10">
        <v>0</v>
      </c>
      <c r="K441" s="14">
        <f t="shared" si="7"/>
        <v>0</v>
      </c>
    </row>
    <row r="442" spans="1:11" ht="90" outlineLevel="6" x14ac:dyDescent="0.2">
      <c r="A442" s="8" t="s">
        <v>269</v>
      </c>
      <c r="B442" s="9" t="s">
        <v>193</v>
      </c>
      <c r="C442" s="8" t="s">
        <v>159</v>
      </c>
      <c r="D442" s="9" t="s">
        <v>32</v>
      </c>
      <c r="E442" s="8" t="s">
        <v>191</v>
      </c>
      <c r="F442" s="9" t="s">
        <v>9</v>
      </c>
      <c r="G442" s="8" t="s">
        <v>190</v>
      </c>
      <c r="H442" s="8"/>
      <c r="I442" s="10">
        <v>320000</v>
      </c>
      <c r="J442" s="10">
        <v>0</v>
      </c>
      <c r="K442" s="14">
        <f t="shared" si="7"/>
        <v>0</v>
      </c>
    </row>
    <row r="443" spans="1:11" ht="15" outlineLevel="7" x14ac:dyDescent="0.2">
      <c r="A443" s="8" t="s">
        <v>267</v>
      </c>
      <c r="B443" s="9" t="s">
        <v>155</v>
      </c>
      <c r="C443" s="8" t="s">
        <v>159</v>
      </c>
      <c r="D443" s="9" t="s">
        <v>32</v>
      </c>
      <c r="E443" s="8" t="s">
        <v>191</v>
      </c>
      <c r="F443" s="9" t="s">
        <v>9</v>
      </c>
      <c r="G443" s="8" t="s">
        <v>190</v>
      </c>
      <c r="H443" s="8" t="s">
        <v>156</v>
      </c>
      <c r="I443" s="10">
        <v>320000</v>
      </c>
      <c r="J443" s="10">
        <v>0</v>
      </c>
      <c r="K443" s="14">
        <f t="shared" si="7"/>
        <v>0</v>
      </c>
    </row>
    <row r="444" spans="1:11" ht="60" outlineLevel="1" collapsed="1" x14ac:dyDescent="0.2">
      <c r="A444" s="8" t="s">
        <v>264</v>
      </c>
      <c r="B444" s="9" t="s">
        <v>1184</v>
      </c>
      <c r="C444" s="8" t="s">
        <v>159</v>
      </c>
      <c r="D444" s="9" t="s">
        <v>31</v>
      </c>
      <c r="E444" s="8"/>
      <c r="F444" s="9" t="s">
        <v>1256</v>
      </c>
      <c r="G444" s="8"/>
      <c r="H444" s="8"/>
      <c r="I444" s="10">
        <v>34722700</v>
      </c>
      <c r="J444" s="10">
        <v>9250025</v>
      </c>
      <c r="K444" s="14">
        <f t="shared" si="7"/>
        <v>26.639705437653177</v>
      </c>
    </row>
    <row r="445" spans="1:11" ht="45" outlineLevel="2" x14ac:dyDescent="0.2">
      <c r="A445" s="8" t="s">
        <v>263</v>
      </c>
      <c r="B445" s="9" t="s">
        <v>81</v>
      </c>
      <c r="C445" s="8" t="s">
        <v>159</v>
      </c>
      <c r="D445" s="9" t="s">
        <v>31</v>
      </c>
      <c r="E445" s="8" t="s">
        <v>177</v>
      </c>
      <c r="F445" s="9" t="s">
        <v>4</v>
      </c>
      <c r="G445" s="8"/>
      <c r="H445" s="8"/>
      <c r="I445" s="10">
        <v>22113700</v>
      </c>
      <c r="J445" s="10">
        <v>5528375</v>
      </c>
      <c r="K445" s="14">
        <f t="shared" si="7"/>
        <v>24.999773895820237</v>
      </c>
    </row>
    <row r="446" spans="1:11" ht="30" outlineLevel="4" x14ac:dyDescent="0.2">
      <c r="A446" s="8" t="s">
        <v>262</v>
      </c>
      <c r="B446" s="9" t="s">
        <v>170</v>
      </c>
      <c r="C446" s="8" t="s">
        <v>159</v>
      </c>
      <c r="D446" s="9" t="s">
        <v>31</v>
      </c>
      <c r="E446" s="8" t="s">
        <v>177</v>
      </c>
      <c r="F446" s="9" t="s">
        <v>4</v>
      </c>
      <c r="G446" s="8" t="s">
        <v>171</v>
      </c>
      <c r="H446" s="8"/>
      <c r="I446" s="10">
        <v>22113700</v>
      </c>
      <c r="J446" s="10">
        <v>5528375</v>
      </c>
      <c r="K446" s="14">
        <f t="shared" si="7"/>
        <v>24.999773895820237</v>
      </c>
    </row>
    <row r="447" spans="1:11" ht="105" outlineLevel="5" x14ac:dyDescent="0.2">
      <c r="A447" s="8" t="s">
        <v>261</v>
      </c>
      <c r="B447" s="23" t="s">
        <v>167</v>
      </c>
      <c r="C447" s="8" t="s">
        <v>159</v>
      </c>
      <c r="D447" s="9" t="s">
        <v>31</v>
      </c>
      <c r="E447" s="8" t="s">
        <v>177</v>
      </c>
      <c r="F447" s="9" t="s">
        <v>4</v>
      </c>
      <c r="G447" s="8" t="s">
        <v>168</v>
      </c>
      <c r="H447" s="8"/>
      <c r="I447" s="10">
        <v>22113700</v>
      </c>
      <c r="J447" s="10">
        <v>5528375</v>
      </c>
      <c r="K447" s="14">
        <f t="shared" si="7"/>
        <v>24.999773895820237</v>
      </c>
    </row>
    <row r="448" spans="1:11" ht="210" outlineLevel="6" x14ac:dyDescent="0.2">
      <c r="A448" s="8" t="s">
        <v>260</v>
      </c>
      <c r="B448" s="23" t="s">
        <v>183</v>
      </c>
      <c r="C448" s="8" t="s">
        <v>159</v>
      </c>
      <c r="D448" s="9" t="s">
        <v>31</v>
      </c>
      <c r="E448" s="8" t="s">
        <v>177</v>
      </c>
      <c r="F448" s="9" t="s">
        <v>4</v>
      </c>
      <c r="G448" s="8" t="s">
        <v>181</v>
      </c>
      <c r="H448" s="8"/>
      <c r="I448" s="10">
        <v>10244600</v>
      </c>
      <c r="J448" s="10">
        <v>2561100</v>
      </c>
      <c r="K448" s="14">
        <f t="shared" si="7"/>
        <v>24.999511937996601</v>
      </c>
    </row>
    <row r="449" spans="1:11" ht="30" outlineLevel="7" x14ac:dyDescent="0.2">
      <c r="A449" s="8" t="s">
        <v>259</v>
      </c>
      <c r="B449" s="9" t="s">
        <v>175</v>
      </c>
      <c r="C449" s="8" t="s">
        <v>159</v>
      </c>
      <c r="D449" s="9" t="s">
        <v>31</v>
      </c>
      <c r="E449" s="8" t="s">
        <v>177</v>
      </c>
      <c r="F449" s="9" t="s">
        <v>4</v>
      </c>
      <c r="G449" s="8" t="s">
        <v>181</v>
      </c>
      <c r="H449" s="8" t="s">
        <v>113</v>
      </c>
      <c r="I449" s="10">
        <v>10244600</v>
      </c>
      <c r="J449" s="10">
        <v>2561100</v>
      </c>
      <c r="K449" s="14">
        <f t="shared" si="7"/>
        <v>24.999511937996601</v>
      </c>
    </row>
    <row r="450" spans="1:11" ht="150" outlineLevel="6" x14ac:dyDescent="0.2">
      <c r="A450" s="8" t="s">
        <v>257</v>
      </c>
      <c r="B450" s="23" t="s">
        <v>179</v>
      </c>
      <c r="C450" s="8" t="s">
        <v>159</v>
      </c>
      <c r="D450" s="9" t="s">
        <v>31</v>
      </c>
      <c r="E450" s="8" t="s">
        <v>177</v>
      </c>
      <c r="F450" s="9" t="s">
        <v>4</v>
      </c>
      <c r="G450" s="8" t="s">
        <v>176</v>
      </c>
      <c r="H450" s="8"/>
      <c r="I450" s="10">
        <v>11869100</v>
      </c>
      <c r="J450" s="10">
        <v>2967275</v>
      </c>
      <c r="K450" s="14">
        <f t="shared" si="7"/>
        <v>25</v>
      </c>
    </row>
    <row r="451" spans="1:11" ht="30" outlineLevel="7" x14ac:dyDescent="0.2">
      <c r="A451" s="8" t="s">
        <v>252</v>
      </c>
      <c r="B451" s="9" t="s">
        <v>175</v>
      </c>
      <c r="C451" s="8" t="s">
        <v>159</v>
      </c>
      <c r="D451" s="9" t="s">
        <v>31</v>
      </c>
      <c r="E451" s="8" t="s">
        <v>177</v>
      </c>
      <c r="F451" s="9" t="s">
        <v>4</v>
      </c>
      <c r="G451" s="8" t="s">
        <v>176</v>
      </c>
      <c r="H451" s="8" t="s">
        <v>113</v>
      </c>
      <c r="I451" s="10">
        <v>11869100</v>
      </c>
      <c r="J451" s="10">
        <v>2967275</v>
      </c>
      <c r="K451" s="14">
        <f t="shared" si="7"/>
        <v>25</v>
      </c>
    </row>
    <row r="452" spans="1:11" ht="30" outlineLevel="2" x14ac:dyDescent="0.2">
      <c r="A452" s="8" t="s">
        <v>251</v>
      </c>
      <c r="B452" s="9" t="s">
        <v>83</v>
      </c>
      <c r="C452" s="8" t="s">
        <v>159</v>
      </c>
      <c r="D452" s="9" t="s">
        <v>31</v>
      </c>
      <c r="E452" s="8" t="s">
        <v>158</v>
      </c>
      <c r="F452" s="9" t="s">
        <v>9</v>
      </c>
      <c r="G452" s="8"/>
      <c r="H452" s="8"/>
      <c r="I452" s="10">
        <v>12609000</v>
      </c>
      <c r="J452" s="10">
        <v>3721650</v>
      </c>
      <c r="K452" s="14">
        <f t="shared" si="7"/>
        <v>29.515822031881989</v>
      </c>
    </row>
    <row r="453" spans="1:11" ht="30" outlineLevel="4" x14ac:dyDescent="0.2">
      <c r="A453" s="8" t="s">
        <v>250</v>
      </c>
      <c r="B453" s="9" t="s">
        <v>170</v>
      </c>
      <c r="C453" s="8" t="s">
        <v>159</v>
      </c>
      <c r="D453" s="9" t="s">
        <v>31</v>
      </c>
      <c r="E453" s="8" t="s">
        <v>158</v>
      </c>
      <c r="F453" s="9" t="s">
        <v>9</v>
      </c>
      <c r="G453" s="8" t="s">
        <v>171</v>
      </c>
      <c r="H453" s="8"/>
      <c r="I453" s="10">
        <v>12609000</v>
      </c>
      <c r="J453" s="10">
        <v>3721650</v>
      </c>
      <c r="K453" s="14">
        <f t="shared" si="7"/>
        <v>29.515822031881989</v>
      </c>
    </row>
    <row r="454" spans="1:11" ht="105" outlineLevel="5" x14ac:dyDescent="0.2">
      <c r="A454" s="8" t="s">
        <v>249</v>
      </c>
      <c r="B454" s="23" t="s">
        <v>167</v>
      </c>
      <c r="C454" s="8" t="s">
        <v>159</v>
      </c>
      <c r="D454" s="9" t="s">
        <v>31</v>
      </c>
      <c r="E454" s="8" t="s">
        <v>158</v>
      </c>
      <c r="F454" s="9" t="s">
        <v>9</v>
      </c>
      <c r="G454" s="8" t="s">
        <v>168</v>
      </c>
      <c r="H454" s="8"/>
      <c r="I454" s="10">
        <v>12609000</v>
      </c>
      <c r="J454" s="10">
        <v>3721650</v>
      </c>
      <c r="K454" s="14">
        <f t="shared" si="7"/>
        <v>29.515822031881989</v>
      </c>
    </row>
    <row r="455" spans="1:11" ht="150" outlineLevel="6" x14ac:dyDescent="0.2">
      <c r="A455" s="8" t="s">
        <v>246</v>
      </c>
      <c r="B455" s="23" t="s">
        <v>165</v>
      </c>
      <c r="C455" s="8" t="s">
        <v>159</v>
      </c>
      <c r="D455" s="9" t="s">
        <v>31</v>
      </c>
      <c r="E455" s="8" t="s">
        <v>158</v>
      </c>
      <c r="F455" s="9" t="s">
        <v>9</v>
      </c>
      <c r="G455" s="8" t="s">
        <v>163</v>
      </c>
      <c r="H455" s="8"/>
      <c r="I455" s="10">
        <v>8879400</v>
      </c>
      <c r="J455" s="10">
        <v>2074050</v>
      </c>
      <c r="K455" s="14">
        <f t="shared" si="7"/>
        <v>23.357997161970403</v>
      </c>
    </row>
    <row r="456" spans="1:11" ht="15" outlineLevel="7" x14ac:dyDescent="0.2">
      <c r="A456" s="8" t="s">
        <v>243</v>
      </c>
      <c r="B456" s="9" t="s">
        <v>155</v>
      </c>
      <c r="C456" s="8" t="s">
        <v>159</v>
      </c>
      <c r="D456" s="9" t="s">
        <v>31</v>
      </c>
      <c r="E456" s="8" t="s">
        <v>158</v>
      </c>
      <c r="F456" s="9" t="s">
        <v>9</v>
      </c>
      <c r="G456" s="8" t="s">
        <v>163</v>
      </c>
      <c r="H456" s="8" t="s">
        <v>156</v>
      </c>
      <c r="I456" s="10">
        <v>8879400</v>
      </c>
      <c r="J456" s="10">
        <v>2074050</v>
      </c>
      <c r="K456" s="14">
        <f t="shared" si="7"/>
        <v>23.357997161970403</v>
      </c>
    </row>
    <row r="457" spans="1:11" ht="150" outlineLevel="6" x14ac:dyDescent="0.2">
      <c r="A457" s="8" t="s">
        <v>241</v>
      </c>
      <c r="B457" s="23" t="s">
        <v>161</v>
      </c>
      <c r="C457" s="8" t="s">
        <v>159</v>
      </c>
      <c r="D457" s="9" t="s">
        <v>31</v>
      </c>
      <c r="E457" s="8" t="s">
        <v>158</v>
      </c>
      <c r="F457" s="9" t="s">
        <v>9</v>
      </c>
      <c r="G457" s="8" t="s">
        <v>157</v>
      </c>
      <c r="H457" s="8"/>
      <c r="I457" s="10">
        <v>3729600</v>
      </c>
      <c r="J457" s="10">
        <v>1647600</v>
      </c>
      <c r="K457" s="14">
        <f t="shared" si="7"/>
        <v>44.176319176319176</v>
      </c>
    </row>
    <row r="458" spans="1:11" ht="15" outlineLevel="7" x14ac:dyDescent="0.2">
      <c r="A458" s="8" t="s">
        <v>238</v>
      </c>
      <c r="B458" s="9" t="s">
        <v>155</v>
      </c>
      <c r="C458" s="8" t="s">
        <v>159</v>
      </c>
      <c r="D458" s="9" t="s">
        <v>31</v>
      </c>
      <c r="E458" s="8" t="s">
        <v>158</v>
      </c>
      <c r="F458" s="9" t="s">
        <v>9</v>
      </c>
      <c r="G458" s="8" t="s">
        <v>157</v>
      </c>
      <c r="H458" s="8" t="s">
        <v>156</v>
      </c>
      <c r="I458" s="10">
        <v>3729600</v>
      </c>
      <c r="J458" s="10">
        <v>1647600</v>
      </c>
      <c r="K458" s="14">
        <f t="shared" si="7"/>
        <v>44.176319176319176</v>
      </c>
    </row>
    <row r="459" spans="1:11" ht="45" collapsed="1" x14ac:dyDescent="0.2">
      <c r="A459" s="8" t="s">
        <v>237</v>
      </c>
      <c r="B459" s="9" t="s">
        <v>138</v>
      </c>
      <c r="C459" s="8" t="s">
        <v>97</v>
      </c>
      <c r="D459" s="9"/>
      <c r="E459" s="8"/>
      <c r="F459" s="9"/>
      <c r="G459" s="8"/>
      <c r="H459" s="8"/>
      <c r="I459" s="10">
        <v>35187000</v>
      </c>
      <c r="J459" s="10">
        <v>2692201.43</v>
      </c>
      <c r="K459" s="14">
        <f t="shared" si="7"/>
        <v>7.6511252166993486</v>
      </c>
    </row>
    <row r="460" spans="1:11" ht="15" outlineLevel="1" collapsed="1" x14ac:dyDescent="0.2">
      <c r="A460" s="8" t="s">
        <v>236</v>
      </c>
      <c r="B460" s="9" t="s">
        <v>1238</v>
      </c>
      <c r="C460" s="8" t="s">
        <v>97</v>
      </c>
      <c r="D460" s="9" t="s">
        <v>12</v>
      </c>
      <c r="E460" s="8"/>
      <c r="F460" s="9" t="s">
        <v>1256</v>
      </c>
      <c r="G460" s="8"/>
      <c r="H460" s="8"/>
      <c r="I460" s="10">
        <v>565200</v>
      </c>
      <c r="J460" s="10">
        <v>0</v>
      </c>
      <c r="K460" s="14">
        <f t="shared" si="7"/>
        <v>0</v>
      </c>
    </row>
    <row r="461" spans="1:11" ht="30" outlineLevel="2" x14ac:dyDescent="0.2">
      <c r="A461" s="8" t="s">
        <v>235</v>
      </c>
      <c r="B461" s="9" t="s">
        <v>40</v>
      </c>
      <c r="C461" s="8" t="s">
        <v>97</v>
      </c>
      <c r="D461" s="9" t="s">
        <v>12</v>
      </c>
      <c r="E461" s="8" t="s">
        <v>141</v>
      </c>
      <c r="F461" s="9" t="s">
        <v>29</v>
      </c>
      <c r="G461" s="8"/>
      <c r="H461" s="8"/>
      <c r="I461" s="10">
        <v>565200</v>
      </c>
      <c r="J461" s="10">
        <v>0</v>
      </c>
      <c r="K461" s="14">
        <f t="shared" si="7"/>
        <v>0</v>
      </c>
    </row>
    <row r="462" spans="1:11" ht="60" outlineLevel="4" x14ac:dyDescent="0.2">
      <c r="A462" s="8" t="s">
        <v>232</v>
      </c>
      <c r="B462" s="9" t="s">
        <v>148</v>
      </c>
      <c r="C462" s="8" t="s">
        <v>97</v>
      </c>
      <c r="D462" s="9" t="s">
        <v>12</v>
      </c>
      <c r="E462" s="8" t="s">
        <v>141</v>
      </c>
      <c r="F462" s="9" t="s">
        <v>29</v>
      </c>
      <c r="G462" s="8" t="s">
        <v>149</v>
      </c>
      <c r="H462" s="8"/>
      <c r="I462" s="10">
        <v>565200</v>
      </c>
      <c r="J462" s="10">
        <v>0</v>
      </c>
      <c r="K462" s="14">
        <f t="shared" si="7"/>
        <v>0</v>
      </c>
    </row>
    <row r="463" spans="1:11" ht="60" outlineLevel="5" x14ac:dyDescent="0.2">
      <c r="A463" s="8" t="s">
        <v>229</v>
      </c>
      <c r="B463" s="9" t="s">
        <v>145</v>
      </c>
      <c r="C463" s="8" t="s">
        <v>97</v>
      </c>
      <c r="D463" s="9" t="s">
        <v>12</v>
      </c>
      <c r="E463" s="8" t="s">
        <v>141</v>
      </c>
      <c r="F463" s="9" t="s">
        <v>29</v>
      </c>
      <c r="G463" s="8" t="s">
        <v>146</v>
      </c>
      <c r="H463" s="8"/>
      <c r="I463" s="10">
        <v>565200</v>
      </c>
      <c r="J463" s="10">
        <v>0</v>
      </c>
      <c r="K463" s="14">
        <f t="shared" si="7"/>
        <v>0</v>
      </c>
    </row>
    <row r="464" spans="1:11" ht="135" outlineLevel="6" x14ac:dyDescent="0.2">
      <c r="A464" s="8" t="s">
        <v>227</v>
      </c>
      <c r="B464" s="23" t="s">
        <v>143</v>
      </c>
      <c r="C464" s="8" t="s">
        <v>97</v>
      </c>
      <c r="D464" s="9" t="s">
        <v>12</v>
      </c>
      <c r="E464" s="8" t="s">
        <v>141</v>
      </c>
      <c r="F464" s="9" t="s">
        <v>29</v>
      </c>
      <c r="G464" s="8" t="s">
        <v>140</v>
      </c>
      <c r="H464" s="8"/>
      <c r="I464" s="10">
        <v>565200</v>
      </c>
      <c r="J464" s="10">
        <v>0</v>
      </c>
      <c r="K464" s="14">
        <f t="shared" si="7"/>
        <v>0</v>
      </c>
    </row>
    <row r="465" spans="1:11" ht="45" outlineLevel="7" x14ac:dyDescent="0.2">
      <c r="A465" s="8" t="s">
        <v>225</v>
      </c>
      <c r="B465" s="9" t="s">
        <v>102</v>
      </c>
      <c r="C465" s="8" t="s">
        <v>97</v>
      </c>
      <c r="D465" s="9" t="s">
        <v>12</v>
      </c>
      <c r="E465" s="8" t="s">
        <v>141</v>
      </c>
      <c r="F465" s="9" t="s">
        <v>29</v>
      </c>
      <c r="G465" s="8" t="s">
        <v>140</v>
      </c>
      <c r="H465" s="8" t="s">
        <v>103</v>
      </c>
      <c r="I465" s="10">
        <v>565200</v>
      </c>
      <c r="J465" s="10">
        <v>0</v>
      </c>
      <c r="K465" s="14">
        <f t="shared" si="7"/>
        <v>0</v>
      </c>
    </row>
    <row r="466" spans="1:11" ht="15" outlineLevel="1" collapsed="1" x14ac:dyDescent="0.2">
      <c r="A466" s="8" t="s">
        <v>223</v>
      </c>
      <c r="B466" s="9" t="s">
        <v>1228</v>
      </c>
      <c r="C466" s="8" t="s">
        <v>97</v>
      </c>
      <c r="D466" s="9" t="s">
        <v>32</v>
      </c>
      <c r="E466" s="8"/>
      <c r="F466" s="9" t="s">
        <v>1256</v>
      </c>
      <c r="G466" s="8"/>
      <c r="H466" s="8"/>
      <c r="I466" s="10">
        <v>34621800</v>
      </c>
      <c r="J466" s="10">
        <v>2692201.43</v>
      </c>
      <c r="K466" s="14">
        <f t="shared" si="7"/>
        <v>7.7760296402844462</v>
      </c>
    </row>
    <row r="467" spans="1:11" ht="15" outlineLevel="2" x14ac:dyDescent="0.2">
      <c r="A467" s="8" t="s">
        <v>221</v>
      </c>
      <c r="B467" s="9" t="s">
        <v>45</v>
      </c>
      <c r="C467" s="8" t="s">
        <v>97</v>
      </c>
      <c r="D467" s="9" t="s">
        <v>32</v>
      </c>
      <c r="E467" s="8" t="s">
        <v>128</v>
      </c>
      <c r="F467" s="9" t="s">
        <v>6</v>
      </c>
      <c r="G467" s="8"/>
      <c r="H467" s="8"/>
      <c r="I467" s="10">
        <v>27564300</v>
      </c>
      <c r="J467" s="10">
        <v>1500000</v>
      </c>
      <c r="K467" s="14">
        <f t="shared" si="7"/>
        <v>5.4418214864879566</v>
      </c>
    </row>
    <row r="468" spans="1:11" ht="60" outlineLevel="4" x14ac:dyDescent="0.2">
      <c r="A468" s="8" t="s">
        <v>219</v>
      </c>
      <c r="B468" s="9" t="s">
        <v>119</v>
      </c>
      <c r="C468" s="8" t="s">
        <v>97</v>
      </c>
      <c r="D468" s="9" t="s">
        <v>32</v>
      </c>
      <c r="E468" s="8" t="s">
        <v>128</v>
      </c>
      <c r="F468" s="9" t="s">
        <v>6</v>
      </c>
      <c r="G468" s="8" t="s">
        <v>120</v>
      </c>
      <c r="H468" s="8"/>
      <c r="I468" s="10">
        <v>27564300</v>
      </c>
      <c r="J468" s="10">
        <v>1500000</v>
      </c>
      <c r="K468" s="14">
        <f t="shared" si="7"/>
        <v>5.4418214864879566</v>
      </c>
    </row>
    <row r="469" spans="1:11" ht="75" outlineLevel="5" x14ac:dyDescent="0.2">
      <c r="A469" s="8" t="s">
        <v>216</v>
      </c>
      <c r="B469" s="9" t="s">
        <v>132</v>
      </c>
      <c r="C469" s="8" t="s">
        <v>97</v>
      </c>
      <c r="D469" s="9" t="s">
        <v>32</v>
      </c>
      <c r="E469" s="8" t="s">
        <v>128</v>
      </c>
      <c r="F469" s="9" t="s">
        <v>6</v>
      </c>
      <c r="G469" s="8" t="s">
        <v>133</v>
      </c>
      <c r="H469" s="8"/>
      <c r="I469" s="10">
        <v>27564300</v>
      </c>
      <c r="J469" s="10">
        <v>1500000</v>
      </c>
      <c r="K469" s="14">
        <f t="shared" si="7"/>
        <v>5.4418214864879566</v>
      </c>
    </row>
    <row r="470" spans="1:11" ht="120" outlineLevel="6" x14ac:dyDescent="0.2">
      <c r="A470" s="8" t="s">
        <v>215</v>
      </c>
      <c r="B470" s="23" t="s">
        <v>130</v>
      </c>
      <c r="C470" s="8" t="s">
        <v>97</v>
      </c>
      <c r="D470" s="9" t="s">
        <v>32</v>
      </c>
      <c r="E470" s="8" t="s">
        <v>128</v>
      </c>
      <c r="F470" s="9" t="s">
        <v>6</v>
      </c>
      <c r="G470" s="8" t="s">
        <v>127</v>
      </c>
      <c r="H470" s="8"/>
      <c r="I470" s="10">
        <v>27564300</v>
      </c>
      <c r="J470" s="10">
        <v>1500000</v>
      </c>
      <c r="K470" s="14">
        <f t="shared" si="7"/>
        <v>5.4418214864879566</v>
      </c>
    </row>
    <row r="471" spans="1:11" ht="60" outlineLevel="7" x14ac:dyDescent="0.2">
      <c r="A471" s="8" t="s">
        <v>214</v>
      </c>
      <c r="B471" s="9" t="s">
        <v>125</v>
      </c>
      <c r="C471" s="8" t="s">
        <v>97</v>
      </c>
      <c r="D471" s="9" t="s">
        <v>32</v>
      </c>
      <c r="E471" s="8" t="s">
        <v>128</v>
      </c>
      <c r="F471" s="9" t="s">
        <v>6</v>
      </c>
      <c r="G471" s="8" t="s">
        <v>127</v>
      </c>
      <c r="H471" s="8" t="s">
        <v>126</v>
      </c>
      <c r="I471" s="10">
        <v>27564300</v>
      </c>
      <c r="J471" s="10">
        <v>1500000</v>
      </c>
      <c r="K471" s="14">
        <f t="shared" si="7"/>
        <v>5.4418214864879566</v>
      </c>
    </row>
    <row r="472" spans="1:11" ht="30" outlineLevel="2" x14ac:dyDescent="0.2">
      <c r="A472" s="8" t="s">
        <v>213</v>
      </c>
      <c r="B472" s="9" t="s">
        <v>49</v>
      </c>
      <c r="C472" s="8" t="s">
        <v>97</v>
      </c>
      <c r="D472" s="9" t="s">
        <v>32</v>
      </c>
      <c r="E472" s="8" t="s">
        <v>96</v>
      </c>
      <c r="F472" s="9" t="s">
        <v>32</v>
      </c>
      <c r="G472" s="8"/>
      <c r="H472" s="8"/>
      <c r="I472" s="10">
        <v>7057500</v>
      </c>
      <c r="J472" s="10">
        <v>1192201.43</v>
      </c>
      <c r="K472" s="14">
        <f t="shared" si="7"/>
        <v>16.892687637265318</v>
      </c>
    </row>
    <row r="473" spans="1:11" ht="60" outlineLevel="4" x14ac:dyDescent="0.2">
      <c r="A473" s="8" t="s">
        <v>210</v>
      </c>
      <c r="B473" s="9" t="s">
        <v>119</v>
      </c>
      <c r="C473" s="8" t="s">
        <v>97</v>
      </c>
      <c r="D473" s="9" t="s">
        <v>32</v>
      </c>
      <c r="E473" s="8" t="s">
        <v>96</v>
      </c>
      <c r="F473" s="9" t="s">
        <v>32</v>
      </c>
      <c r="G473" s="8" t="s">
        <v>120</v>
      </c>
      <c r="H473" s="8"/>
      <c r="I473" s="10">
        <v>7057500</v>
      </c>
      <c r="J473" s="10">
        <v>1192201.43</v>
      </c>
      <c r="K473" s="14">
        <f t="shared" si="7"/>
        <v>16.892687637265318</v>
      </c>
    </row>
    <row r="474" spans="1:11" ht="90" outlineLevel="5" x14ac:dyDescent="0.2">
      <c r="A474" s="8" t="s">
        <v>207</v>
      </c>
      <c r="B474" s="9" t="s">
        <v>116</v>
      </c>
      <c r="C474" s="8" t="s">
        <v>97</v>
      </c>
      <c r="D474" s="9" t="s">
        <v>32</v>
      </c>
      <c r="E474" s="8" t="s">
        <v>96</v>
      </c>
      <c r="F474" s="9" t="s">
        <v>32</v>
      </c>
      <c r="G474" s="8" t="s">
        <v>117</v>
      </c>
      <c r="H474" s="8"/>
      <c r="I474" s="10">
        <v>7057500</v>
      </c>
      <c r="J474" s="10">
        <v>1192201.43</v>
      </c>
      <c r="K474" s="14">
        <f t="shared" si="7"/>
        <v>16.892687637265318</v>
      </c>
    </row>
    <row r="475" spans="1:11" ht="120" outlineLevel="6" x14ac:dyDescent="0.2">
      <c r="A475" s="8" t="s">
        <v>205</v>
      </c>
      <c r="B475" s="23" t="s">
        <v>114</v>
      </c>
      <c r="C475" s="8" t="s">
        <v>97</v>
      </c>
      <c r="D475" s="9" t="s">
        <v>32</v>
      </c>
      <c r="E475" s="8" t="s">
        <v>96</v>
      </c>
      <c r="F475" s="9" t="s">
        <v>32</v>
      </c>
      <c r="G475" s="8" t="s">
        <v>95</v>
      </c>
      <c r="H475" s="8"/>
      <c r="I475" s="10">
        <v>7057500</v>
      </c>
      <c r="J475" s="10">
        <v>1192201.43</v>
      </c>
      <c r="K475" s="14">
        <f t="shared" si="7"/>
        <v>16.892687637265318</v>
      </c>
    </row>
    <row r="476" spans="1:11" ht="15" outlineLevel="7" x14ac:dyDescent="0.2">
      <c r="A476" s="8" t="s">
        <v>202</v>
      </c>
      <c r="B476" s="9" t="s">
        <v>111</v>
      </c>
      <c r="C476" s="8" t="s">
        <v>97</v>
      </c>
      <c r="D476" s="9" t="s">
        <v>32</v>
      </c>
      <c r="E476" s="8" t="s">
        <v>96</v>
      </c>
      <c r="F476" s="9" t="s">
        <v>32</v>
      </c>
      <c r="G476" s="8" t="s">
        <v>95</v>
      </c>
      <c r="H476" s="8" t="s">
        <v>112</v>
      </c>
      <c r="I476" s="10">
        <v>4391000</v>
      </c>
      <c r="J476" s="10">
        <v>778129.32</v>
      </c>
      <c r="K476" s="14">
        <f t="shared" si="7"/>
        <v>17.721004782509677</v>
      </c>
    </row>
    <row r="477" spans="1:11" ht="30" outlineLevel="7" x14ac:dyDescent="0.2">
      <c r="A477" s="8" t="s">
        <v>201</v>
      </c>
      <c r="B477" s="9" t="s">
        <v>108</v>
      </c>
      <c r="C477" s="8" t="s">
        <v>97</v>
      </c>
      <c r="D477" s="9" t="s">
        <v>32</v>
      </c>
      <c r="E477" s="8" t="s">
        <v>96</v>
      </c>
      <c r="F477" s="9" t="s">
        <v>32</v>
      </c>
      <c r="G477" s="8" t="s">
        <v>95</v>
      </c>
      <c r="H477" s="8" t="s">
        <v>109</v>
      </c>
      <c r="I477" s="10">
        <v>5000</v>
      </c>
      <c r="J477" s="10">
        <v>0</v>
      </c>
      <c r="K477" s="14">
        <f t="shared" si="7"/>
        <v>0</v>
      </c>
    </row>
    <row r="478" spans="1:11" ht="60" outlineLevel="7" x14ac:dyDescent="0.2">
      <c r="A478" s="8" t="s">
        <v>200</v>
      </c>
      <c r="B478" s="9" t="s">
        <v>105</v>
      </c>
      <c r="C478" s="8" t="s">
        <v>97</v>
      </c>
      <c r="D478" s="9" t="s">
        <v>32</v>
      </c>
      <c r="E478" s="8" t="s">
        <v>96</v>
      </c>
      <c r="F478" s="9" t="s">
        <v>32</v>
      </c>
      <c r="G478" s="8" t="s">
        <v>95</v>
      </c>
      <c r="H478" s="8" t="s">
        <v>106</v>
      </c>
      <c r="I478" s="10">
        <v>1326100</v>
      </c>
      <c r="J478" s="10">
        <v>214857.41</v>
      </c>
      <c r="K478" s="14">
        <f t="shared" si="7"/>
        <v>16.202202699645575</v>
      </c>
    </row>
    <row r="479" spans="1:11" ht="45" outlineLevel="7" x14ac:dyDescent="0.2">
      <c r="A479" s="8" t="s">
        <v>197</v>
      </c>
      <c r="B479" s="9" t="s">
        <v>102</v>
      </c>
      <c r="C479" s="8" t="s">
        <v>97</v>
      </c>
      <c r="D479" s="9" t="s">
        <v>32</v>
      </c>
      <c r="E479" s="8" t="s">
        <v>96</v>
      </c>
      <c r="F479" s="9" t="s">
        <v>32</v>
      </c>
      <c r="G479" s="8" t="s">
        <v>95</v>
      </c>
      <c r="H479" s="8" t="s">
        <v>103</v>
      </c>
      <c r="I479" s="10">
        <v>1224400</v>
      </c>
      <c r="J479" s="10">
        <v>188685.7</v>
      </c>
      <c r="K479" s="14">
        <f t="shared" ref="K479:K482" si="8">J479/I479*100</f>
        <v>15.41046226723293</v>
      </c>
    </row>
    <row r="480" spans="1:11" ht="30" outlineLevel="7" x14ac:dyDescent="0.2">
      <c r="A480" s="8" t="s">
        <v>194</v>
      </c>
      <c r="B480" s="9" t="s">
        <v>99</v>
      </c>
      <c r="C480" s="8" t="s">
        <v>97</v>
      </c>
      <c r="D480" s="9" t="s">
        <v>32</v>
      </c>
      <c r="E480" s="8" t="s">
        <v>96</v>
      </c>
      <c r="F480" s="9" t="s">
        <v>32</v>
      </c>
      <c r="G480" s="8" t="s">
        <v>95</v>
      </c>
      <c r="H480" s="8" t="s">
        <v>100</v>
      </c>
      <c r="I480" s="10">
        <v>10200</v>
      </c>
      <c r="J480" s="10">
        <v>9729</v>
      </c>
      <c r="K480" s="14">
        <f t="shared" si="8"/>
        <v>95.382352941176478</v>
      </c>
    </row>
    <row r="481" spans="1:11" ht="15" outlineLevel="7" x14ac:dyDescent="0.2">
      <c r="A481" s="8" t="s">
        <v>192</v>
      </c>
      <c r="B481" s="9" t="s">
        <v>93</v>
      </c>
      <c r="C481" s="8" t="s">
        <v>97</v>
      </c>
      <c r="D481" s="9" t="s">
        <v>32</v>
      </c>
      <c r="E481" s="8" t="s">
        <v>96</v>
      </c>
      <c r="F481" s="9" t="s">
        <v>32</v>
      </c>
      <c r="G481" s="8" t="s">
        <v>95</v>
      </c>
      <c r="H481" s="8" t="s">
        <v>94</v>
      </c>
      <c r="I481" s="10">
        <v>100800</v>
      </c>
      <c r="J481" s="10">
        <v>800</v>
      </c>
      <c r="K481" s="14">
        <f t="shared" si="8"/>
        <v>0.79365079365079361</v>
      </c>
    </row>
    <row r="482" spans="1:11" ht="15" x14ac:dyDescent="0.2">
      <c r="A482" s="15" t="s">
        <v>84</v>
      </c>
      <c r="B482" s="16"/>
      <c r="C482" s="15"/>
      <c r="D482" s="16"/>
      <c r="E482" s="15"/>
      <c r="F482" s="16"/>
      <c r="G482" s="15"/>
      <c r="H482" s="15"/>
      <c r="I482" s="17">
        <v>570490001.29999995</v>
      </c>
      <c r="J482" s="17">
        <v>104880342.64</v>
      </c>
      <c r="K482" s="14">
        <f t="shared" si="8"/>
        <v>18.384256060755611</v>
      </c>
    </row>
  </sheetData>
  <autoFilter ref="B8:H482"/>
  <mergeCells count="1">
    <mergeCell ref="A5:K5"/>
  </mergeCells>
  <pageMargins left="0.78740157480314965" right="0.78740157480314965" top="1.1811023622047245" bottom="0.59055118110236227" header="0.51181102362204722" footer="0.51181102362204722"/>
  <pageSetup paperSize="9" scale="8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736"/>
  <sheetViews>
    <sheetView showGridLines="0" workbookViewId="0">
      <selection activeCell="H3" sqref="H3"/>
    </sheetView>
  </sheetViews>
  <sheetFormatPr defaultRowHeight="12.75" customHeight="1" outlineLevelRow="7" x14ac:dyDescent="0.2"/>
  <cols>
    <col min="1" max="1" width="6.85546875" style="34" customWidth="1"/>
    <col min="2" max="2" width="61.85546875" style="34" customWidth="1"/>
    <col min="3" max="3" width="15.7109375" style="34" customWidth="1"/>
    <col min="4" max="4" width="7.85546875" style="34" customWidth="1"/>
    <col min="5" max="5" width="8.5703125" style="34" customWidth="1"/>
    <col min="6" max="6" width="17.85546875" style="34" customWidth="1"/>
    <col min="7" max="7" width="20.5703125" style="34" customWidth="1"/>
    <col min="8" max="8" width="9.140625" style="34" customWidth="1"/>
    <col min="9" max="10" width="9.140625" style="27" customWidth="1"/>
    <col min="11" max="16384" width="9.140625" style="27"/>
  </cols>
  <sheetData>
    <row r="1" spans="1:10" ht="15" x14ac:dyDescent="0.2">
      <c r="A1" s="32"/>
      <c r="B1" s="32"/>
      <c r="C1" s="32"/>
      <c r="D1" s="32"/>
      <c r="E1" s="32"/>
      <c r="F1" s="32"/>
      <c r="G1" s="32"/>
      <c r="H1" s="6" t="s">
        <v>1153</v>
      </c>
      <c r="I1" s="28"/>
      <c r="J1" s="28"/>
    </row>
    <row r="2" spans="1:10" ht="15" x14ac:dyDescent="0.2">
      <c r="A2" s="32"/>
      <c r="B2" s="32"/>
      <c r="C2" s="32"/>
      <c r="D2" s="32"/>
      <c r="E2" s="32"/>
      <c r="F2" s="32"/>
      <c r="G2" s="32"/>
      <c r="H2" s="6" t="s">
        <v>87</v>
      </c>
      <c r="I2" s="28"/>
      <c r="J2" s="28"/>
    </row>
    <row r="3" spans="1:10" ht="15" x14ac:dyDescent="0.2">
      <c r="A3" s="32"/>
      <c r="B3" s="32"/>
      <c r="C3" s="32"/>
      <c r="D3" s="32"/>
      <c r="E3" s="32"/>
      <c r="F3" s="32"/>
      <c r="G3" s="32"/>
      <c r="H3" s="74" t="s">
        <v>1282</v>
      </c>
      <c r="I3" s="28"/>
      <c r="J3" s="28"/>
    </row>
    <row r="4" spans="1:10" ht="13.35" customHeight="1" x14ac:dyDescent="0.2">
      <c r="A4" s="32"/>
      <c r="B4" s="32"/>
      <c r="C4" s="32"/>
      <c r="D4" s="32"/>
      <c r="E4" s="32"/>
      <c r="F4" s="32"/>
      <c r="G4" s="32"/>
      <c r="H4" s="32"/>
      <c r="I4" s="28"/>
      <c r="J4" s="28"/>
    </row>
    <row r="5" spans="1:10" ht="51.75" customHeight="1" x14ac:dyDescent="0.2">
      <c r="A5" s="78" t="s">
        <v>1151</v>
      </c>
      <c r="B5" s="78"/>
      <c r="C5" s="78"/>
      <c r="D5" s="78"/>
      <c r="E5" s="78"/>
      <c r="F5" s="78"/>
      <c r="G5" s="78"/>
      <c r="H5" s="78"/>
      <c r="I5" s="30"/>
      <c r="J5" s="30"/>
    </row>
    <row r="6" spans="1:10" ht="15" x14ac:dyDescent="0.2">
      <c r="A6" s="32"/>
      <c r="B6" s="32"/>
      <c r="C6" s="32"/>
      <c r="D6" s="32"/>
      <c r="E6" s="32"/>
      <c r="F6" s="32"/>
      <c r="G6" s="32"/>
      <c r="H6" s="32"/>
      <c r="I6" s="28"/>
      <c r="J6" s="28"/>
    </row>
    <row r="7" spans="1:10" ht="15" x14ac:dyDescent="0.2">
      <c r="A7" s="33" t="s">
        <v>0</v>
      </c>
      <c r="B7" s="33"/>
      <c r="C7" s="33"/>
      <c r="D7" s="33"/>
      <c r="E7" s="33"/>
      <c r="F7" s="33"/>
      <c r="G7" s="33"/>
      <c r="H7" s="33"/>
      <c r="I7" s="28"/>
      <c r="J7" s="28"/>
    </row>
    <row r="8" spans="1:10" ht="74.25" customHeight="1" x14ac:dyDescent="0.2">
      <c r="A8" s="40" t="s">
        <v>88</v>
      </c>
      <c r="B8" s="39" t="s">
        <v>89</v>
      </c>
      <c r="C8" s="39" t="s">
        <v>942</v>
      </c>
      <c r="D8" s="40" t="s">
        <v>943</v>
      </c>
      <c r="E8" s="40" t="s">
        <v>1152</v>
      </c>
      <c r="F8" s="39" t="s">
        <v>944</v>
      </c>
      <c r="G8" s="39" t="s">
        <v>91</v>
      </c>
      <c r="H8" s="50" t="s">
        <v>92</v>
      </c>
    </row>
    <row r="9" spans="1:10" ht="13.35" customHeight="1" x14ac:dyDescent="0.2">
      <c r="A9" s="46" t="s">
        <v>3</v>
      </c>
      <c r="B9" s="47"/>
      <c r="C9" s="46" t="s">
        <v>122</v>
      </c>
      <c r="D9" s="46"/>
      <c r="E9" s="46"/>
      <c r="F9" s="48">
        <v>570490001.29999995</v>
      </c>
      <c r="G9" s="48">
        <v>104880342.64</v>
      </c>
      <c r="H9" s="49">
        <f>G9/F9*100</f>
        <v>18.384256060755611</v>
      </c>
    </row>
    <row r="10" spans="1:10" ht="30" outlineLevel="1" x14ac:dyDescent="0.2">
      <c r="A10" s="35" t="s">
        <v>5</v>
      </c>
      <c r="B10" s="36" t="s">
        <v>314</v>
      </c>
      <c r="C10" s="35" t="s">
        <v>315</v>
      </c>
      <c r="D10" s="35"/>
      <c r="E10" s="35"/>
      <c r="F10" s="37">
        <v>343780500</v>
      </c>
      <c r="G10" s="37">
        <v>64666794.149999999</v>
      </c>
      <c r="H10" s="41">
        <f t="shared" ref="H10:H73" si="0">G10/F10*100</f>
        <v>18.810489294768026</v>
      </c>
    </row>
    <row r="11" spans="1:10" ht="45" outlineLevel="2" x14ac:dyDescent="0.2">
      <c r="A11" s="35" t="s">
        <v>8</v>
      </c>
      <c r="B11" s="36" t="s">
        <v>311</v>
      </c>
      <c r="C11" s="35" t="s">
        <v>312</v>
      </c>
      <c r="D11" s="35"/>
      <c r="E11" s="35"/>
      <c r="F11" s="37">
        <v>326114300</v>
      </c>
      <c r="G11" s="37">
        <v>61666934.060000002</v>
      </c>
      <c r="H11" s="41">
        <f t="shared" si="0"/>
        <v>18.909607478114268</v>
      </c>
    </row>
    <row r="12" spans="1:10" ht="75" outlineLevel="3" x14ac:dyDescent="0.2">
      <c r="A12" s="35" t="s">
        <v>11</v>
      </c>
      <c r="B12" s="36" t="s">
        <v>390</v>
      </c>
      <c r="C12" s="35" t="s">
        <v>387</v>
      </c>
      <c r="D12" s="35"/>
      <c r="E12" s="35"/>
      <c r="F12" s="37">
        <v>1471300</v>
      </c>
      <c r="G12" s="37">
        <v>0</v>
      </c>
      <c r="H12" s="41">
        <f t="shared" si="0"/>
        <v>0</v>
      </c>
    </row>
    <row r="13" spans="1:10" ht="30" outlineLevel="7" x14ac:dyDescent="0.2">
      <c r="A13" s="35" t="s">
        <v>14</v>
      </c>
      <c r="B13" s="36" t="s">
        <v>102</v>
      </c>
      <c r="C13" s="35" t="s">
        <v>387</v>
      </c>
      <c r="D13" s="35" t="s">
        <v>103</v>
      </c>
      <c r="E13" s="35"/>
      <c r="F13" s="37">
        <v>647200</v>
      </c>
      <c r="G13" s="37">
        <v>0</v>
      </c>
      <c r="H13" s="41">
        <f t="shared" si="0"/>
        <v>0</v>
      </c>
    </row>
    <row r="14" spans="1:10" ht="15" outlineLevel="7" x14ac:dyDescent="0.2">
      <c r="A14" s="35" t="s">
        <v>17</v>
      </c>
      <c r="B14" s="36" t="s">
        <v>1226</v>
      </c>
      <c r="C14" s="35" t="s">
        <v>387</v>
      </c>
      <c r="D14" s="35" t="s">
        <v>103</v>
      </c>
      <c r="E14" s="35" t="s">
        <v>1225</v>
      </c>
      <c r="F14" s="37">
        <v>647200</v>
      </c>
      <c r="G14" s="37">
        <v>0</v>
      </c>
      <c r="H14" s="41">
        <f t="shared" si="0"/>
        <v>0</v>
      </c>
    </row>
    <row r="15" spans="1:10" ht="15" outlineLevel="7" x14ac:dyDescent="0.2">
      <c r="A15" s="35" t="s">
        <v>20</v>
      </c>
      <c r="B15" s="36" t="s">
        <v>59</v>
      </c>
      <c r="C15" s="35" t="s">
        <v>387</v>
      </c>
      <c r="D15" s="35" t="s">
        <v>103</v>
      </c>
      <c r="E15" s="35" t="s">
        <v>376</v>
      </c>
      <c r="F15" s="37">
        <v>647200</v>
      </c>
      <c r="G15" s="37">
        <v>0</v>
      </c>
      <c r="H15" s="41">
        <f t="shared" si="0"/>
        <v>0</v>
      </c>
    </row>
    <row r="16" spans="1:10" ht="30" outlineLevel="7" x14ac:dyDescent="0.2">
      <c r="A16" s="35" t="s">
        <v>23</v>
      </c>
      <c r="B16" s="36" t="s">
        <v>373</v>
      </c>
      <c r="C16" s="35" t="s">
        <v>387</v>
      </c>
      <c r="D16" s="35" t="s">
        <v>374</v>
      </c>
      <c r="E16" s="35"/>
      <c r="F16" s="37">
        <v>824100</v>
      </c>
      <c r="G16" s="37">
        <v>0</v>
      </c>
      <c r="H16" s="41">
        <f t="shared" si="0"/>
        <v>0</v>
      </c>
    </row>
    <row r="17" spans="1:8" ht="15" outlineLevel="7" x14ac:dyDescent="0.2">
      <c r="A17" s="35" t="s">
        <v>24</v>
      </c>
      <c r="B17" s="36" t="s">
        <v>1226</v>
      </c>
      <c r="C17" s="35" t="s">
        <v>387</v>
      </c>
      <c r="D17" s="35" t="s">
        <v>374</v>
      </c>
      <c r="E17" s="35" t="s">
        <v>1225</v>
      </c>
      <c r="F17" s="37">
        <v>824100</v>
      </c>
      <c r="G17" s="37">
        <v>0</v>
      </c>
      <c r="H17" s="41">
        <f t="shared" si="0"/>
        <v>0</v>
      </c>
    </row>
    <row r="18" spans="1:8" ht="15" outlineLevel="7" x14ac:dyDescent="0.2">
      <c r="A18" s="35" t="s">
        <v>26</v>
      </c>
      <c r="B18" s="36" t="s">
        <v>59</v>
      </c>
      <c r="C18" s="35" t="s">
        <v>387</v>
      </c>
      <c r="D18" s="35" t="s">
        <v>374</v>
      </c>
      <c r="E18" s="35" t="s">
        <v>376</v>
      </c>
      <c r="F18" s="37">
        <v>824100</v>
      </c>
      <c r="G18" s="37">
        <v>0</v>
      </c>
      <c r="H18" s="41">
        <f t="shared" si="0"/>
        <v>0</v>
      </c>
    </row>
    <row r="19" spans="1:8" ht="225" outlineLevel="3" x14ac:dyDescent="0.2">
      <c r="A19" s="35" t="s">
        <v>18</v>
      </c>
      <c r="B19" s="42" t="s">
        <v>477</v>
      </c>
      <c r="C19" s="35" t="s">
        <v>472</v>
      </c>
      <c r="D19" s="35"/>
      <c r="E19" s="35"/>
      <c r="F19" s="37">
        <v>15657800</v>
      </c>
      <c r="G19" s="37">
        <v>2925400.57</v>
      </c>
      <c r="H19" s="41">
        <f t="shared" si="0"/>
        <v>18.6833435731712</v>
      </c>
    </row>
    <row r="20" spans="1:8" ht="15" outlineLevel="7" x14ac:dyDescent="0.2">
      <c r="A20" s="35" t="s">
        <v>29</v>
      </c>
      <c r="B20" s="36" t="s">
        <v>111</v>
      </c>
      <c r="C20" s="35" t="s">
        <v>472</v>
      </c>
      <c r="D20" s="35" t="s">
        <v>112</v>
      </c>
      <c r="E20" s="35"/>
      <c r="F20" s="37">
        <v>5525145</v>
      </c>
      <c r="G20" s="37">
        <v>781916.92</v>
      </c>
      <c r="H20" s="41">
        <f t="shared" si="0"/>
        <v>14.151971034244351</v>
      </c>
    </row>
    <row r="21" spans="1:8" ht="15" outlineLevel="7" x14ac:dyDescent="0.2">
      <c r="A21" s="35" t="s">
        <v>21</v>
      </c>
      <c r="B21" s="36" t="s">
        <v>1226</v>
      </c>
      <c r="C21" s="35" t="s">
        <v>472</v>
      </c>
      <c r="D21" s="35" t="s">
        <v>112</v>
      </c>
      <c r="E21" s="35" t="s">
        <v>1225</v>
      </c>
      <c r="F21" s="37">
        <v>5525145</v>
      </c>
      <c r="G21" s="37">
        <v>781916.92</v>
      </c>
      <c r="H21" s="41">
        <f t="shared" si="0"/>
        <v>14.151971034244351</v>
      </c>
    </row>
    <row r="22" spans="1:8" ht="15" outlineLevel="7" x14ac:dyDescent="0.2">
      <c r="A22" s="35" t="s">
        <v>31</v>
      </c>
      <c r="B22" s="36" t="s">
        <v>53</v>
      </c>
      <c r="C22" s="35" t="s">
        <v>472</v>
      </c>
      <c r="D22" s="35" t="s">
        <v>112</v>
      </c>
      <c r="E22" s="35" t="s">
        <v>447</v>
      </c>
      <c r="F22" s="37">
        <v>5525145</v>
      </c>
      <c r="G22" s="37">
        <v>781916.92</v>
      </c>
      <c r="H22" s="41">
        <f t="shared" si="0"/>
        <v>14.151971034244351</v>
      </c>
    </row>
    <row r="23" spans="1:8" ht="45" outlineLevel="7" x14ac:dyDescent="0.2">
      <c r="A23" s="35" t="s">
        <v>34</v>
      </c>
      <c r="B23" s="36" t="s">
        <v>105</v>
      </c>
      <c r="C23" s="35" t="s">
        <v>472</v>
      </c>
      <c r="D23" s="35" t="s">
        <v>106</v>
      </c>
      <c r="E23" s="35"/>
      <c r="F23" s="37">
        <v>1668594</v>
      </c>
      <c r="G23" s="37">
        <v>192507.27</v>
      </c>
      <c r="H23" s="41">
        <f t="shared" si="0"/>
        <v>11.537094703684659</v>
      </c>
    </row>
    <row r="24" spans="1:8" ht="15" outlineLevel="7" x14ac:dyDescent="0.2">
      <c r="A24" s="35" t="s">
        <v>37</v>
      </c>
      <c r="B24" s="36" t="s">
        <v>1226</v>
      </c>
      <c r="C24" s="35" t="s">
        <v>472</v>
      </c>
      <c r="D24" s="35" t="s">
        <v>106</v>
      </c>
      <c r="E24" s="35" t="s">
        <v>1225</v>
      </c>
      <c r="F24" s="37">
        <v>1668594</v>
      </c>
      <c r="G24" s="37">
        <v>192507.27</v>
      </c>
      <c r="H24" s="41">
        <f t="shared" si="0"/>
        <v>11.537094703684659</v>
      </c>
    </row>
    <row r="25" spans="1:8" ht="15" outlineLevel="7" x14ac:dyDescent="0.2">
      <c r="A25" s="35" t="s">
        <v>39</v>
      </c>
      <c r="B25" s="36" t="s">
        <v>53</v>
      </c>
      <c r="C25" s="35" t="s">
        <v>472</v>
      </c>
      <c r="D25" s="35" t="s">
        <v>106</v>
      </c>
      <c r="E25" s="35" t="s">
        <v>447</v>
      </c>
      <c r="F25" s="37">
        <v>1668594</v>
      </c>
      <c r="G25" s="37">
        <v>192507.27</v>
      </c>
      <c r="H25" s="41">
        <f t="shared" si="0"/>
        <v>11.537094703684659</v>
      </c>
    </row>
    <row r="26" spans="1:8" ht="60" outlineLevel="7" x14ac:dyDescent="0.2">
      <c r="A26" s="35" t="s">
        <v>41</v>
      </c>
      <c r="B26" s="36" t="s">
        <v>319</v>
      </c>
      <c r="C26" s="35" t="s">
        <v>472</v>
      </c>
      <c r="D26" s="35" t="s">
        <v>320</v>
      </c>
      <c r="E26" s="35"/>
      <c r="F26" s="37">
        <v>5487013</v>
      </c>
      <c r="G26" s="37">
        <v>1146659.78</v>
      </c>
      <c r="H26" s="41">
        <f t="shared" si="0"/>
        <v>20.897704816810165</v>
      </c>
    </row>
    <row r="27" spans="1:8" ht="15" outlineLevel="7" x14ac:dyDescent="0.2">
      <c r="A27" s="35" t="s">
        <v>42</v>
      </c>
      <c r="B27" s="36" t="s">
        <v>1226</v>
      </c>
      <c r="C27" s="35" t="s">
        <v>472</v>
      </c>
      <c r="D27" s="35" t="s">
        <v>320</v>
      </c>
      <c r="E27" s="35" t="s">
        <v>1225</v>
      </c>
      <c r="F27" s="37">
        <v>5487013</v>
      </c>
      <c r="G27" s="37">
        <v>1146659.78</v>
      </c>
      <c r="H27" s="41">
        <f t="shared" si="0"/>
        <v>20.897704816810165</v>
      </c>
    </row>
    <row r="28" spans="1:8" ht="15" outlineLevel="7" x14ac:dyDescent="0.2">
      <c r="A28" s="35" t="s">
        <v>44</v>
      </c>
      <c r="B28" s="36" t="s">
        <v>53</v>
      </c>
      <c r="C28" s="35" t="s">
        <v>472</v>
      </c>
      <c r="D28" s="35" t="s">
        <v>320</v>
      </c>
      <c r="E28" s="35" t="s">
        <v>447</v>
      </c>
      <c r="F28" s="37">
        <v>5487013</v>
      </c>
      <c r="G28" s="37">
        <v>1146659.78</v>
      </c>
      <c r="H28" s="41">
        <f t="shared" si="0"/>
        <v>20.897704816810165</v>
      </c>
    </row>
    <row r="29" spans="1:8" ht="60" outlineLevel="7" x14ac:dyDescent="0.2">
      <c r="A29" s="35" t="s">
        <v>46</v>
      </c>
      <c r="B29" s="36" t="s">
        <v>328</v>
      </c>
      <c r="C29" s="35" t="s">
        <v>472</v>
      </c>
      <c r="D29" s="35" t="s">
        <v>329</v>
      </c>
      <c r="E29" s="35"/>
      <c r="F29" s="37">
        <v>2977048</v>
      </c>
      <c r="G29" s="37">
        <v>804316.6</v>
      </c>
      <c r="H29" s="41">
        <f t="shared" si="0"/>
        <v>27.017253332831714</v>
      </c>
    </row>
    <row r="30" spans="1:8" ht="15" outlineLevel="7" x14ac:dyDescent="0.2">
      <c r="A30" s="35" t="s">
        <v>48</v>
      </c>
      <c r="B30" s="36" t="s">
        <v>1226</v>
      </c>
      <c r="C30" s="35" t="s">
        <v>472</v>
      </c>
      <c r="D30" s="35" t="s">
        <v>329</v>
      </c>
      <c r="E30" s="35" t="s">
        <v>1225</v>
      </c>
      <c r="F30" s="37">
        <v>2977048</v>
      </c>
      <c r="G30" s="37">
        <v>804316.6</v>
      </c>
      <c r="H30" s="41">
        <f t="shared" si="0"/>
        <v>27.017253332831714</v>
      </c>
    </row>
    <row r="31" spans="1:8" ht="15" outlineLevel="7" x14ac:dyDescent="0.2">
      <c r="A31" s="35" t="s">
        <v>50</v>
      </c>
      <c r="B31" s="36" t="s">
        <v>53</v>
      </c>
      <c r="C31" s="35" t="s">
        <v>472</v>
      </c>
      <c r="D31" s="35" t="s">
        <v>329</v>
      </c>
      <c r="E31" s="35" t="s">
        <v>447</v>
      </c>
      <c r="F31" s="37">
        <v>2977048</v>
      </c>
      <c r="G31" s="37">
        <v>804316.6</v>
      </c>
      <c r="H31" s="41">
        <f t="shared" si="0"/>
        <v>27.017253332831714</v>
      </c>
    </row>
    <row r="32" spans="1:8" ht="210" outlineLevel="3" x14ac:dyDescent="0.2">
      <c r="A32" s="35" t="s">
        <v>52</v>
      </c>
      <c r="B32" s="42" t="s">
        <v>441</v>
      </c>
      <c r="C32" s="35" t="s">
        <v>437</v>
      </c>
      <c r="D32" s="35"/>
      <c r="E32" s="35"/>
      <c r="F32" s="37">
        <v>12846500</v>
      </c>
      <c r="G32" s="37">
        <v>2579947.39</v>
      </c>
      <c r="H32" s="41">
        <f t="shared" si="0"/>
        <v>20.082881640913868</v>
      </c>
    </row>
    <row r="33" spans="1:8" ht="15" outlineLevel="7" x14ac:dyDescent="0.2">
      <c r="A33" s="35" t="s">
        <v>54</v>
      </c>
      <c r="B33" s="36" t="s">
        <v>111</v>
      </c>
      <c r="C33" s="35" t="s">
        <v>437</v>
      </c>
      <c r="D33" s="35" t="s">
        <v>112</v>
      </c>
      <c r="E33" s="35"/>
      <c r="F33" s="37">
        <v>5461463</v>
      </c>
      <c r="G33" s="37">
        <v>1144960.72</v>
      </c>
      <c r="H33" s="41">
        <f t="shared" si="0"/>
        <v>20.964359183610693</v>
      </c>
    </row>
    <row r="34" spans="1:8" ht="15" outlineLevel="7" x14ac:dyDescent="0.2">
      <c r="A34" s="35" t="s">
        <v>56</v>
      </c>
      <c r="B34" s="36" t="s">
        <v>1226</v>
      </c>
      <c r="C34" s="35" t="s">
        <v>437</v>
      </c>
      <c r="D34" s="35" t="s">
        <v>112</v>
      </c>
      <c r="E34" s="35" t="s">
        <v>1225</v>
      </c>
      <c r="F34" s="37">
        <v>5461463</v>
      </c>
      <c r="G34" s="37">
        <v>1144960.72</v>
      </c>
      <c r="H34" s="41">
        <f t="shared" si="0"/>
        <v>20.964359183610693</v>
      </c>
    </row>
    <row r="35" spans="1:8" ht="15" outlineLevel="7" x14ac:dyDescent="0.2">
      <c r="A35" s="35" t="s">
        <v>58</v>
      </c>
      <c r="B35" s="36" t="s">
        <v>55</v>
      </c>
      <c r="C35" s="35" t="s">
        <v>437</v>
      </c>
      <c r="D35" s="35" t="s">
        <v>112</v>
      </c>
      <c r="E35" s="35" t="s">
        <v>409</v>
      </c>
      <c r="F35" s="37">
        <v>5461463</v>
      </c>
      <c r="G35" s="37">
        <v>1144960.72</v>
      </c>
      <c r="H35" s="41">
        <f t="shared" si="0"/>
        <v>20.964359183610693</v>
      </c>
    </row>
    <row r="36" spans="1:8" ht="45" outlineLevel="7" x14ac:dyDescent="0.2">
      <c r="A36" s="35" t="s">
        <v>60</v>
      </c>
      <c r="B36" s="36" t="s">
        <v>105</v>
      </c>
      <c r="C36" s="35" t="s">
        <v>437</v>
      </c>
      <c r="D36" s="35" t="s">
        <v>106</v>
      </c>
      <c r="E36" s="35"/>
      <c r="F36" s="37">
        <v>1649363</v>
      </c>
      <c r="G36" s="37">
        <v>293018.8</v>
      </c>
      <c r="H36" s="41">
        <f t="shared" si="0"/>
        <v>17.765573739680107</v>
      </c>
    </row>
    <row r="37" spans="1:8" ht="15" outlineLevel="7" x14ac:dyDescent="0.2">
      <c r="A37" s="35" t="s">
        <v>62</v>
      </c>
      <c r="B37" s="36" t="s">
        <v>1226</v>
      </c>
      <c r="C37" s="35" t="s">
        <v>437</v>
      </c>
      <c r="D37" s="35" t="s">
        <v>106</v>
      </c>
      <c r="E37" s="35" t="s">
        <v>1225</v>
      </c>
      <c r="F37" s="37">
        <v>1649363</v>
      </c>
      <c r="G37" s="37">
        <v>293018.8</v>
      </c>
      <c r="H37" s="41">
        <f t="shared" si="0"/>
        <v>17.765573739680107</v>
      </c>
    </row>
    <row r="38" spans="1:8" ht="15" outlineLevel="7" x14ac:dyDescent="0.2">
      <c r="A38" s="35" t="s">
        <v>63</v>
      </c>
      <c r="B38" s="36" t="s">
        <v>55</v>
      </c>
      <c r="C38" s="35" t="s">
        <v>437</v>
      </c>
      <c r="D38" s="35" t="s">
        <v>106</v>
      </c>
      <c r="E38" s="35" t="s">
        <v>409</v>
      </c>
      <c r="F38" s="37">
        <v>1649363</v>
      </c>
      <c r="G38" s="37">
        <v>293018.8</v>
      </c>
      <c r="H38" s="41">
        <f t="shared" si="0"/>
        <v>17.765573739680107</v>
      </c>
    </row>
    <row r="39" spans="1:8" ht="60" outlineLevel="7" x14ac:dyDescent="0.2">
      <c r="A39" s="35" t="s">
        <v>65</v>
      </c>
      <c r="B39" s="36" t="s">
        <v>319</v>
      </c>
      <c r="C39" s="35" t="s">
        <v>437</v>
      </c>
      <c r="D39" s="35" t="s">
        <v>320</v>
      </c>
      <c r="E39" s="35"/>
      <c r="F39" s="37">
        <v>5735674</v>
      </c>
      <c r="G39" s="37">
        <v>1141967.8700000001</v>
      </c>
      <c r="H39" s="41">
        <f t="shared" si="0"/>
        <v>19.909915905262402</v>
      </c>
    </row>
    <row r="40" spans="1:8" ht="15" outlineLevel="7" x14ac:dyDescent="0.2">
      <c r="A40" s="35" t="s">
        <v>66</v>
      </c>
      <c r="B40" s="36" t="s">
        <v>1226</v>
      </c>
      <c r="C40" s="35" t="s">
        <v>437</v>
      </c>
      <c r="D40" s="35" t="s">
        <v>320</v>
      </c>
      <c r="E40" s="35" t="s">
        <v>1225</v>
      </c>
      <c r="F40" s="37">
        <v>5735674</v>
      </c>
      <c r="G40" s="37">
        <v>1141967.8700000001</v>
      </c>
      <c r="H40" s="41">
        <f t="shared" si="0"/>
        <v>19.909915905262402</v>
      </c>
    </row>
    <row r="41" spans="1:8" ht="15" outlineLevel="7" x14ac:dyDescent="0.2">
      <c r="A41" s="35" t="s">
        <v>68</v>
      </c>
      <c r="B41" s="36" t="s">
        <v>55</v>
      </c>
      <c r="C41" s="35" t="s">
        <v>437</v>
      </c>
      <c r="D41" s="35" t="s">
        <v>320</v>
      </c>
      <c r="E41" s="35" t="s">
        <v>409</v>
      </c>
      <c r="F41" s="37">
        <v>5735674</v>
      </c>
      <c r="G41" s="37">
        <v>1141967.8700000001</v>
      </c>
      <c r="H41" s="41">
        <f t="shared" si="0"/>
        <v>19.909915905262402</v>
      </c>
    </row>
    <row r="42" spans="1:8" ht="180" outlineLevel="3" x14ac:dyDescent="0.2">
      <c r="A42" s="35" t="s">
        <v>70</v>
      </c>
      <c r="B42" s="42" t="s">
        <v>334</v>
      </c>
      <c r="C42" s="35" t="s">
        <v>330</v>
      </c>
      <c r="D42" s="35"/>
      <c r="E42" s="35"/>
      <c r="F42" s="37">
        <v>99400</v>
      </c>
      <c r="G42" s="37">
        <v>8280</v>
      </c>
      <c r="H42" s="41">
        <f t="shared" si="0"/>
        <v>8.329979879275653</v>
      </c>
    </row>
    <row r="43" spans="1:8" ht="30" outlineLevel="7" x14ac:dyDescent="0.2">
      <c r="A43" s="35" t="s">
        <v>72</v>
      </c>
      <c r="B43" s="36" t="s">
        <v>102</v>
      </c>
      <c r="C43" s="35" t="s">
        <v>330</v>
      </c>
      <c r="D43" s="35" t="s">
        <v>103</v>
      </c>
      <c r="E43" s="35"/>
      <c r="F43" s="37">
        <v>33160</v>
      </c>
      <c r="G43" s="37">
        <v>0</v>
      </c>
      <c r="H43" s="41">
        <f t="shared" si="0"/>
        <v>0</v>
      </c>
    </row>
    <row r="44" spans="1:8" ht="15" outlineLevel="7" x14ac:dyDescent="0.2">
      <c r="A44" s="35" t="s">
        <v>74</v>
      </c>
      <c r="B44" s="36" t="s">
        <v>1198</v>
      </c>
      <c r="C44" s="35" t="s">
        <v>330</v>
      </c>
      <c r="D44" s="35" t="s">
        <v>103</v>
      </c>
      <c r="E44" s="35" t="s">
        <v>1197</v>
      </c>
      <c r="F44" s="37">
        <v>33160</v>
      </c>
      <c r="G44" s="37">
        <v>0</v>
      </c>
      <c r="H44" s="41">
        <f t="shared" si="0"/>
        <v>0</v>
      </c>
    </row>
    <row r="45" spans="1:8" ht="15" outlineLevel="7" x14ac:dyDescent="0.2">
      <c r="A45" s="35" t="s">
        <v>76</v>
      </c>
      <c r="B45" s="36" t="s">
        <v>71</v>
      </c>
      <c r="C45" s="35" t="s">
        <v>330</v>
      </c>
      <c r="D45" s="35" t="s">
        <v>103</v>
      </c>
      <c r="E45" s="35" t="s">
        <v>322</v>
      </c>
      <c r="F45" s="37">
        <v>33160</v>
      </c>
      <c r="G45" s="37">
        <v>0</v>
      </c>
      <c r="H45" s="41">
        <f t="shared" si="0"/>
        <v>0</v>
      </c>
    </row>
    <row r="46" spans="1:8" ht="60" outlineLevel="7" x14ac:dyDescent="0.2">
      <c r="A46" s="35" t="s">
        <v>77</v>
      </c>
      <c r="B46" s="36" t="s">
        <v>319</v>
      </c>
      <c r="C46" s="35" t="s">
        <v>330</v>
      </c>
      <c r="D46" s="35" t="s">
        <v>320</v>
      </c>
      <c r="E46" s="35"/>
      <c r="F46" s="37">
        <v>44160</v>
      </c>
      <c r="G46" s="37">
        <v>5340</v>
      </c>
      <c r="H46" s="41">
        <f t="shared" si="0"/>
        <v>12.092391304347826</v>
      </c>
    </row>
    <row r="47" spans="1:8" ht="15" outlineLevel="7" x14ac:dyDescent="0.2">
      <c r="A47" s="35" t="s">
        <v>79</v>
      </c>
      <c r="B47" s="36" t="s">
        <v>1198</v>
      </c>
      <c r="C47" s="35" t="s">
        <v>330</v>
      </c>
      <c r="D47" s="35" t="s">
        <v>320</v>
      </c>
      <c r="E47" s="35" t="s">
        <v>1197</v>
      </c>
      <c r="F47" s="37">
        <v>44160</v>
      </c>
      <c r="G47" s="37">
        <v>5340</v>
      </c>
      <c r="H47" s="41">
        <f t="shared" si="0"/>
        <v>12.092391304347826</v>
      </c>
    </row>
    <row r="48" spans="1:8" ht="15" outlineLevel="7" x14ac:dyDescent="0.2">
      <c r="A48" s="35" t="s">
        <v>80</v>
      </c>
      <c r="B48" s="36" t="s">
        <v>71</v>
      </c>
      <c r="C48" s="35" t="s">
        <v>330</v>
      </c>
      <c r="D48" s="35" t="s">
        <v>320</v>
      </c>
      <c r="E48" s="35" t="s">
        <v>322</v>
      </c>
      <c r="F48" s="37">
        <v>44160</v>
      </c>
      <c r="G48" s="37">
        <v>5340</v>
      </c>
      <c r="H48" s="41">
        <f t="shared" si="0"/>
        <v>12.092391304347826</v>
      </c>
    </row>
    <row r="49" spans="1:8" ht="60" outlineLevel="7" x14ac:dyDescent="0.2">
      <c r="A49" s="35" t="s">
        <v>82</v>
      </c>
      <c r="B49" s="36" t="s">
        <v>328</v>
      </c>
      <c r="C49" s="35" t="s">
        <v>330</v>
      </c>
      <c r="D49" s="35" t="s">
        <v>329</v>
      </c>
      <c r="E49" s="35"/>
      <c r="F49" s="37">
        <v>22080</v>
      </c>
      <c r="G49" s="37">
        <v>2940</v>
      </c>
      <c r="H49" s="41">
        <f t="shared" si="0"/>
        <v>13.315217391304349</v>
      </c>
    </row>
    <row r="50" spans="1:8" ht="15" outlineLevel="7" x14ac:dyDescent="0.2">
      <c r="A50" s="35" t="s">
        <v>923</v>
      </c>
      <c r="B50" s="36" t="s">
        <v>1198</v>
      </c>
      <c r="C50" s="35" t="s">
        <v>330</v>
      </c>
      <c r="D50" s="35" t="s">
        <v>329</v>
      </c>
      <c r="E50" s="35" t="s">
        <v>1197</v>
      </c>
      <c r="F50" s="37">
        <v>22080</v>
      </c>
      <c r="G50" s="37">
        <v>2940</v>
      </c>
      <c r="H50" s="41">
        <f t="shared" si="0"/>
        <v>13.315217391304349</v>
      </c>
    </row>
    <row r="51" spans="1:8" ht="15" outlineLevel="7" x14ac:dyDescent="0.2">
      <c r="A51" s="35" t="s">
        <v>922</v>
      </c>
      <c r="B51" s="36" t="s">
        <v>71</v>
      </c>
      <c r="C51" s="35" t="s">
        <v>330</v>
      </c>
      <c r="D51" s="35" t="s">
        <v>329</v>
      </c>
      <c r="E51" s="35" t="s">
        <v>322</v>
      </c>
      <c r="F51" s="37">
        <v>22080</v>
      </c>
      <c r="G51" s="37">
        <v>2940</v>
      </c>
      <c r="H51" s="41">
        <f t="shared" si="0"/>
        <v>13.315217391304349</v>
      </c>
    </row>
    <row r="52" spans="1:8" ht="120" outlineLevel="3" x14ac:dyDescent="0.2">
      <c r="A52" s="35" t="s">
        <v>921</v>
      </c>
      <c r="B52" s="42" t="s">
        <v>309</v>
      </c>
      <c r="C52" s="35" t="s">
        <v>304</v>
      </c>
      <c r="D52" s="35"/>
      <c r="E52" s="35"/>
      <c r="F52" s="37">
        <v>1923000</v>
      </c>
      <c r="G52" s="37">
        <v>66849.210000000006</v>
      </c>
      <c r="H52" s="41">
        <f t="shared" si="0"/>
        <v>3.4762979719188771</v>
      </c>
    </row>
    <row r="53" spans="1:8" ht="30" outlineLevel="7" x14ac:dyDescent="0.2">
      <c r="A53" s="35" t="s">
        <v>920</v>
      </c>
      <c r="B53" s="36" t="s">
        <v>102</v>
      </c>
      <c r="C53" s="35" t="s">
        <v>304</v>
      </c>
      <c r="D53" s="35" t="s">
        <v>103</v>
      </c>
      <c r="E53" s="35"/>
      <c r="F53" s="37">
        <v>37700</v>
      </c>
      <c r="G53" s="37">
        <v>0</v>
      </c>
      <c r="H53" s="41">
        <f t="shared" si="0"/>
        <v>0</v>
      </c>
    </row>
    <row r="54" spans="1:8" ht="15" outlineLevel="7" x14ac:dyDescent="0.2">
      <c r="A54" s="35" t="s">
        <v>918</v>
      </c>
      <c r="B54" s="36" t="s">
        <v>1198</v>
      </c>
      <c r="C54" s="35" t="s">
        <v>304</v>
      </c>
      <c r="D54" s="35" t="s">
        <v>103</v>
      </c>
      <c r="E54" s="35" t="s">
        <v>1197</v>
      </c>
      <c r="F54" s="37">
        <v>37700</v>
      </c>
      <c r="G54" s="37">
        <v>0</v>
      </c>
      <c r="H54" s="41">
        <f t="shared" si="0"/>
        <v>0</v>
      </c>
    </row>
    <row r="55" spans="1:8" ht="15" outlineLevel="7" x14ac:dyDescent="0.2">
      <c r="A55" s="35" t="s">
        <v>913</v>
      </c>
      <c r="B55" s="36" t="s">
        <v>73</v>
      </c>
      <c r="C55" s="35" t="s">
        <v>304</v>
      </c>
      <c r="D55" s="35" t="s">
        <v>103</v>
      </c>
      <c r="E55" s="35" t="s">
        <v>305</v>
      </c>
      <c r="F55" s="37">
        <v>37700</v>
      </c>
      <c r="G55" s="37">
        <v>0</v>
      </c>
      <c r="H55" s="41">
        <f t="shared" si="0"/>
        <v>0</v>
      </c>
    </row>
    <row r="56" spans="1:8" ht="45" outlineLevel="7" x14ac:dyDescent="0.2">
      <c r="A56" s="35" t="s">
        <v>912</v>
      </c>
      <c r="B56" s="36" t="s">
        <v>302</v>
      </c>
      <c r="C56" s="35" t="s">
        <v>304</v>
      </c>
      <c r="D56" s="35" t="s">
        <v>303</v>
      </c>
      <c r="E56" s="35"/>
      <c r="F56" s="37">
        <v>1885300</v>
      </c>
      <c r="G56" s="37">
        <v>66849.210000000006</v>
      </c>
      <c r="H56" s="41">
        <f t="shared" si="0"/>
        <v>3.5458128679785714</v>
      </c>
    </row>
    <row r="57" spans="1:8" ht="15" outlineLevel="7" x14ac:dyDescent="0.2">
      <c r="A57" s="35" t="s">
        <v>911</v>
      </c>
      <c r="B57" s="36" t="s">
        <v>1198</v>
      </c>
      <c r="C57" s="35" t="s">
        <v>304</v>
      </c>
      <c r="D57" s="35" t="s">
        <v>303</v>
      </c>
      <c r="E57" s="35" t="s">
        <v>1197</v>
      </c>
      <c r="F57" s="37">
        <v>1885300</v>
      </c>
      <c r="G57" s="37">
        <v>66849.210000000006</v>
      </c>
      <c r="H57" s="41">
        <f t="shared" si="0"/>
        <v>3.5458128679785714</v>
      </c>
    </row>
    <row r="58" spans="1:8" ht="15" outlineLevel="7" x14ac:dyDescent="0.2">
      <c r="A58" s="35" t="s">
        <v>910</v>
      </c>
      <c r="B58" s="36" t="s">
        <v>73</v>
      </c>
      <c r="C58" s="35" t="s">
        <v>304</v>
      </c>
      <c r="D58" s="35" t="s">
        <v>303</v>
      </c>
      <c r="E58" s="35" t="s">
        <v>305</v>
      </c>
      <c r="F58" s="37">
        <v>1885300</v>
      </c>
      <c r="G58" s="37">
        <v>66849.210000000006</v>
      </c>
      <c r="H58" s="41">
        <f t="shared" si="0"/>
        <v>3.5458128679785714</v>
      </c>
    </row>
    <row r="59" spans="1:8" ht="75" outlineLevel="3" x14ac:dyDescent="0.2">
      <c r="A59" s="35" t="s">
        <v>907</v>
      </c>
      <c r="B59" s="36" t="s">
        <v>435</v>
      </c>
      <c r="C59" s="35" t="s">
        <v>433</v>
      </c>
      <c r="D59" s="35"/>
      <c r="E59" s="35"/>
      <c r="F59" s="37">
        <v>1636600</v>
      </c>
      <c r="G59" s="37">
        <v>0</v>
      </c>
      <c r="H59" s="41">
        <f t="shared" si="0"/>
        <v>0</v>
      </c>
    </row>
    <row r="60" spans="1:8" ht="30" outlineLevel="7" x14ac:dyDescent="0.2">
      <c r="A60" s="35" t="s">
        <v>905</v>
      </c>
      <c r="B60" s="36" t="s">
        <v>102</v>
      </c>
      <c r="C60" s="35" t="s">
        <v>433</v>
      </c>
      <c r="D60" s="35" t="s">
        <v>103</v>
      </c>
      <c r="E60" s="35"/>
      <c r="F60" s="37">
        <v>1636600</v>
      </c>
      <c r="G60" s="37">
        <v>0</v>
      </c>
      <c r="H60" s="41">
        <f t="shared" si="0"/>
        <v>0</v>
      </c>
    </row>
    <row r="61" spans="1:8" ht="15" outlineLevel="7" x14ac:dyDescent="0.2">
      <c r="A61" s="35" t="s">
        <v>903</v>
      </c>
      <c r="B61" s="36" t="s">
        <v>1226</v>
      </c>
      <c r="C61" s="35" t="s">
        <v>433</v>
      </c>
      <c r="D61" s="35" t="s">
        <v>103</v>
      </c>
      <c r="E61" s="35" t="s">
        <v>1225</v>
      </c>
      <c r="F61" s="37">
        <v>1636600</v>
      </c>
      <c r="G61" s="37">
        <v>0</v>
      </c>
      <c r="H61" s="41">
        <f t="shared" si="0"/>
        <v>0</v>
      </c>
    </row>
    <row r="62" spans="1:8" ht="15" outlineLevel="7" x14ac:dyDescent="0.2">
      <c r="A62" s="35" t="s">
        <v>902</v>
      </c>
      <c r="B62" s="36" t="s">
        <v>55</v>
      </c>
      <c r="C62" s="35" t="s">
        <v>433</v>
      </c>
      <c r="D62" s="35" t="s">
        <v>103</v>
      </c>
      <c r="E62" s="35" t="s">
        <v>409</v>
      </c>
      <c r="F62" s="37">
        <v>1636600</v>
      </c>
      <c r="G62" s="37">
        <v>0</v>
      </c>
      <c r="H62" s="41">
        <f t="shared" si="0"/>
        <v>0</v>
      </c>
    </row>
    <row r="63" spans="1:8" ht="210" outlineLevel="3" x14ac:dyDescent="0.2">
      <c r="A63" s="35" t="s">
        <v>899</v>
      </c>
      <c r="B63" s="42" t="s">
        <v>431</v>
      </c>
      <c r="C63" s="35" t="s">
        <v>425</v>
      </c>
      <c r="D63" s="35"/>
      <c r="E63" s="35"/>
      <c r="F63" s="37">
        <v>126909800</v>
      </c>
      <c r="G63" s="37">
        <v>24769477.870000001</v>
      </c>
      <c r="H63" s="41">
        <f t="shared" si="0"/>
        <v>19.517387837661079</v>
      </c>
    </row>
    <row r="64" spans="1:8" ht="15" outlineLevel="7" x14ac:dyDescent="0.2">
      <c r="A64" s="35" t="s">
        <v>897</v>
      </c>
      <c r="B64" s="36" t="s">
        <v>111</v>
      </c>
      <c r="C64" s="35" t="s">
        <v>425</v>
      </c>
      <c r="D64" s="35" t="s">
        <v>112</v>
      </c>
      <c r="E64" s="35"/>
      <c r="F64" s="37">
        <v>56953557</v>
      </c>
      <c r="G64" s="37">
        <v>10168756.939999999</v>
      </c>
      <c r="H64" s="41">
        <f t="shared" si="0"/>
        <v>17.854472092059147</v>
      </c>
    </row>
    <row r="65" spans="1:8" ht="15" outlineLevel="7" x14ac:dyDescent="0.2">
      <c r="A65" s="35" t="s">
        <v>895</v>
      </c>
      <c r="B65" s="36" t="s">
        <v>1226</v>
      </c>
      <c r="C65" s="35" t="s">
        <v>425</v>
      </c>
      <c r="D65" s="35" t="s">
        <v>112</v>
      </c>
      <c r="E65" s="35" t="s">
        <v>1225</v>
      </c>
      <c r="F65" s="37">
        <v>56953557</v>
      </c>
      <c r="G65" s="37">
        <v>10168756.939999999</v>
      </c>
      <c r="H65" s="41">
        <f t="shared" si="0"/>
        <v>17.854472092059147</v>
      </c>
    </row>
    <row r="66" spans="1:8" ht="15" outlineLevel="7" x14ac:dyDescent="0.2">
      <c r="A66" s="35" t="s">
        <v>894</v>
      </c>
      <c r="B66" s="36" t="s">
        <v>55</v>
      </c>
      <c r="C66" s="35" t="s">
        <v>425</v>
      </c>
      <c r="D66" s="35" t="s">
        <v>112</v>
      </c>
      <c r="E66" s="35" t="s">
        <v>409</v>
      </c>
      <c r="F66" s="37">
        <v>56953557</v>
      </c>
      <c r="G66" s="37">
        <v>10168756.939999999</v>
      </c>
      <c r="H66" s="41">
        <f t="shared" si="0"/>
        <v>17.854472092059147</v>
      </c>
    </row>
    <row r="67" spans="1:8" ht="30" outlineLevel="7" x14ac:dyDescent="0.2">
      <c r="A67" s="35" t="s">
        <v>891</v>
      </c>
      <c r="B67" s="36" t="s">
        <v>108</v>
      </c>
      <c r="C67" s="35" t="s">
        <v>425</v>
      </c>
      <c r="D67" s="35" t="s">
        <v>109</v>
      </c>
      <c r="E67" s="35"/>
      <c r="F67" s="37">
        <v>299135</v>
      </c>
      <c r="G67" s="37">
        <v>0</v>
      </c>
      <c r="H67" s="41">
        <f t="shared" si="0"/>
        <v>0</v>
      </c>
    </row>
    <row r="68" spans="1:8" ht="15" outlineLevel="7" x14ac:dyDescent="0.2">
      <c r="A68" s="35" t="s">
        <v>889</v>
      </c>
      <c r="B68" s="36" t="s">
        <v>1226</v>
      </c>
      <c r="C68" s="35" t="s">
        <v>425</v>
      </c>
      <c r="D68" s="35" t="s">
        <v>109</v>
      </c>
      <c r="E68" s="35" t="s">
        <v>1225</v>
      </c>
      <c r="F68" s="37">
        <v>299135</v>
      </c>
      <c r="G68" s="37">
        <v>0</v>
      </c>
      <c r="H68" s="41">
        <f t="shared" si="0"/>
        <v>0</v>
      </c>
    </row>
    <row r="69" spans="1:8" ht="15" outlineLevel="7" x14ac:dyDescent="0.2">
      <c r="A69" s="35" t="s">
        <v>888</v>
      </c>
      <c r="B69" s="36" t="s">
        <v>55</v>
      </c>
      <c r="C69" s="35" t="s">
        <v>425</v>
      </c>
      <c r="D69" s="35" t="s">
        <v>109</v>
      </c>
      <c r="E69" s="35" t="s">
        <v>409</v>
      </c>
      <c r="F69" s="37">
        <v>299135</v>
      </c>
      <c r="G69" s="37">
        <v>0</v>
      </c>
      <c r="H69" s="41">
        <f t="shared" si="0"/>
        <v>0</v>
      </c>
    </row>
    <row r="70" spans="1:8" ht="45" outlineLevel="7" x14ac:dyDescent="0.2">
      <c r="A70" s="35" t="s">
        <v>887</v>
      </c>
      <c r="B70" s="36" t="s">
        <v>105</v>
      </c>
      <c r="C70" s="35" t="s">
        <v>425</v>
      </c>
      <c r="D70" s="35" t="s">
        <v>106</v>
      </c>
      <c r="E70" s="35"/>
      <c r="F70" s="37">
        <v>17199973</v>
      </c>
      <c r="G70" s="37">
        <v>2658514.9700000002</v>
      </c>
      <c r="H70" s="41">
        <f t="shared" si="0"/>
        <v>15.456506646841831</v>
      </c>
    </row>
    <row r="71" spans="1:8" ht="15" outlineLevel="7" x14ac:dyDescent="0.2">
      <c r="A71" s="35" t="s">
        <v>886</v>
      </c>
      <c r="B71" s="36" t="s">
        <v>1226</v>
      </c>
      <c r="C71" s="35" t="s">
        <v>425</v>
      </c>
      <c r="D71" s="35" t="s">
        <v>106</v>
      </c>
      <c r="E71" s="35" t="s">
        <v>1225</v>
      </c>
      <c r="F71" s="37">
        <v>17199973</v>
      </c>
      <c r="G71" s="37">
        <v>2658514.9700000002</v>
      </c>
      <c r="H71" s="41">
        <f t="shared" si="0"/>
        <v>15.456506646841831</v>
      </c>
    </row>
    <row r="72" spans="1:8" ht="15" outlineLevel="7" x14ac:dyDescent="0.2">
      <c r="A72" s="35" t="s">
        <v>884</v>
      </c>
      <c r="B72" s="36" t="s">
        <v>55</v>
      </c>
      <c r="C72" s="35" t="s">
        <v>425</v>
      </c>
      <c r="D72" s="35" t="s">
        <v>106</v>
      </c>
      <c r="E72" s="35" t="s">
        <v>409</v>
      </c>
      <c r="F72" s="37">
        <v>17199973</v>
      </c>
      <c r="G72" s="37">
        <v>2658514.9700000002</v>
      </c>
      <c r="H72" s="41">
        <f t="shared" si="0"/>
        <v>15.456506646841831</v>
      </c>
    </row>
    <row r="73" spans="1:8" ht="30" outlineLevel="7" x14ac:dyDescent="0.2">
      <c r="A73" s="35" t="s">
        <v>883</v>
      </c>
      <c r="B73" s="36" t="s">
        <v>102</v>
      </c>
      <c r="C73" s="35" t="s">
        <v>425</v>
      </c>
      <c r="D73" s="35" t="s">
        <v>103</v>
      </c>
      <c r="E73" s="35"/>
      <c r="F73" s="37">
        <v>2853244</v>
      </c>
      <c r="G73" s="37">
        <v>42986.720000000001</v>
      </c>
      <c r="H73" s="41">
        <f t="shared" si="0"/>
        <v>1.5065910942071552</v>
      </c>
    </row>
    <row r="74" spans="1:8" ht="15" outlineLevel="7" x14ac:dyDescent="0.2">
      <c r="A74" s="35" t="s">
        <v>882</v>
      </c>
      <c r="B74" s="36" t="s">
        <v>1226</v>
      </c>
      <c r="C74" s="35" t="s">
        <v>425</v>
      </c>
      <c r="D74" s="35" t="s">
        <v>103</v>
      </c>
      <c r="E74" s="35" t="s">
        <v>1225</v>
      </c>
      <c r="F74" s="37">
        <v>2853244</v>
      </c>
      <c r="G74" s="37">
        <v>42986.720000000001</v>
      </c>
      <c r="H74" s="41">
        <f t="shared" ref="H74:H137" si="1">G74/F74*100</f>
        <v>1.5065910942071552</v>
      </c>
    </row>
    <row r="75" spans="1:8" ht="15" outlineLevel="7" x14ac:dyDescent="0.2">
      <c r="A75" s="35" t="s">
        <v>880</v>
      </c>
      <c r="B75" s="36" t="s">
        <v>55</v>
      </c>
      <c r="C75" s="35" t="s">
        <v>425</v>
      </c>
      <c r="D75" s="35" t="s">
        <v>103</v>
      </c>
      <c r="E75" s="35" t="s">
        <v>409</v>
      </c>
      <c r="F75" s="37">
        <v>2853244</v>
      </c>
      <c r="G75" s="37">
        <v>42986.720000000001</v>
      </c>
      <c r="H75" s="41">
        <f t="shared" si="1"/>
        <v>1.5065910942071552</v>
      </c>
    </row>
    <row r="76" spans="1:8" ht="60" outlineLevel="7" x14ac:dyDescent="0.2">
      <c r="A76" s="35" t="s">
        <v>878</v>
      </c>
      <c r="B76" s="36" t="s">
        <v>319</v>
      </c>
      <c r="C76" s="35" t="s">
        <v>425</v>
      </c>
      <c r="D76" s="35" t="s">
        <v>320</v>
      </c>
      <c r="E76" s="35"/>
      <c r="F76" s="37">
        <v>49603891</v>
      </c>
      <c r="G76" s="37">
        <v>11899219.24</v>
      </c>
      <c r="H76" s="41">
        <f t="shared" si="1"/>
        <v>23.988479532785039</v>
      </c>
    </row>
    <row r="77" spans="1:8" ht="15" outlineLevel="7" x14ac:dyDescent="0.2">
      <c r="A77" s="35" t="s">
        <v>875</v>
      </c>
      <c r="B77" s="36" t="s">
        <v>1226</v>
      </c>
      <c r="C77" s="35" t="s">
        <v>425</v>
      </c>
      <c r="D77" s="35" t="s">
        <v>320</v>
      </c>
      <c r="E77" s="35" t="s">
        <v>1225</v>
      </c>
      <c r="F77" s="37">
        <v>49603891</v>
      </c>
      <c r="G77" s="37">
        <v>11899219.24</v>
      </c>
      <c r="H77" s="41">
        <f t="shared" si="1"/>
        <v>23.988479532785039</v>
      </c>
    </row>
    <row r="78" spans="1:8" ht="15" outlineLevel="7" x14ac:dyDescent="0.2">
      <c r="A78" s="35" t="s">
        <v>873</v>
      </c>
      <c r="B78" s="36" t="s">
        <v>55</v>
      </c>
      <c r="C78" s="35" t="s">
        <v>425</v>
      </c>
      <c r="D78" s="35" t="s">
        <v>320</v>
      </c>
      <c r="E78" s="35" t="s">
        <v>409</v>
      </c>
      <c r="F78" s="37">
        <v>49603891</v>
      </c>
      <c r="G78" s="37">
        <v>11899219.24</v>
      </c>
      <c r="H78" s="41">
        <f t="shared" si="1"/>
        <v>23.988479532785039</v>
      </c>
    </row>
    <row r="79" spans="1:8" ht="135" outlineLevel="3" x14ac:dyDescent="0.2">
      <c r="A79" s="35" t="s">
        <v>871</v>
      </c>
      <c r="B79" s="42" t="s">
        <v>326</v>
      </c>
      <c r="C79" s="35" t="s">
        <v>321</v>
      </c>
      <c r="D79" s="35"/>
      <c r="E79" s="35"/>
      <c r="F79" s="37">
        <v>9783900</v>
      </c>
      <c r="G79" s="37">
        <v>1427474.45</v>
      </c>
      <c r="H79" s="41">
        <f t="shared" si="1"/>
        <v>14.59003515980335</v>
      </c>
    </row>
    <row r="80" spans="1:8" ht="30" outlineLevel="7" x14ac:dyDescent="0.2">
      <c r="A80" s="35" t="s">
        <v>868</v>
      </c>
      <c r="B80" s="36" t="s">
        <v>102</v>
      </c>
      <c r="C80" s="35" t="s">
        <v>321</v>
      </c>
      <c r="D80" s="35" t="s">
        <v>103</v>
      </c>
      <c r="E80" s="35"/>
      <c r="F80" s="37">
        <v>6885324</v>
      </c>
      <c r="G80" s="37">
        <v>748804.77</v>
      </c>
      <c r="H80" s="41">
        <f t="shared" si="1"/>
        <v>10.875374492180761</v>
      </c>
    </row>
    <row r="81" spans="1:8" ht="15" outlineLevel="7" x14ac:dyDescent="0.2">
      <c r="A81" s="35" t="s">
        <v>866</v>
      </c>
      <c r="B81" s="36" t="s">
        <v>1198</v>
      </c>
      <c r="C81" s="35" t="s">
        <v>321</v>
      </c>
      <c r="D81" s="35" t="s">
        <v>103</v>
      </c>
      <c r="E81" s="35" t="s">
        <v>1197</v>
      </c>
      <c r="F81" s="37">
        <v>6885324</v>
      </c>
      <c r="G81" s="37">
        <v>748804.77</v>
      </c>
      <c r="H81" s="41">
        <f t="shared" si="1"/>
        <v>10.875374492180761</v>
      </c>
    </row>
    <row r="82" spans="1:8" ht="15" outlineLevel="7" x14ac:dyDescent="0.2">
      <c r="A82" s="35" t="s">
        <v>864</v>
      </c>
      <c r="B82" s="36" t="s">
        <v>71</v>
      </c>
      <c r="C82" s="35" t="s">
        <v>321</v>
      </c>
      <c r="D82" s="35" t="s">
        <v>103</v>
      </c>
      <c r="E82" s="35" t="s">
        <v>322</v>
      </c>
      <c r="F82" s="37">
        <v>6885324</v>
      </c>
      <c r="G82" s="37">
        <v>748804.77</v>
      </c>
      <c r="H82" s="41">
        <f t="shared" si="1"/>
        <v>10.875374492180761</v>
      </c>
    </row>
    <row r="83" spans="1:8" ht="45" outlineLevel="7" x14ac:dyDescent="0.2">
      <c r="A83" s="35" t="s">
        <v>862</v>
      </c>
      <c r="B83" s="36" t="s">
        <v>302</v>
      </c>
      <c r="C83" s="35" t="s">
        <v>321</v>
      </c>
      <c r="D83" s="35" t="s">
        <v>303</v>
      </c>
      <c r="E83" s="35"/>
      <c r="F83" s="37">
        <v>166005</v>
      </c>
      <c r="G83" s="37">
        <v>23229</v>
      </c>
      <c r="H83" s="41">
        <f t="shared" si="1"/>
        <v>13.992952019517485</v>
      </c>
    </row>
    <row r="84" spans="1:8" ht="15" outlineLevel="7" x14ac:dyDescent="0.2">
      <c r="A84" s="35" t="s">
        <v>860</v>
      </c>
      <c r="B84" s="36" t="s">
        <v>1198</v>
      </c>
      <c r="C84" s="35" t="s">
        <v>321</v>
      </c>
      <c r="D84" s="35" t="s">
        <v>303</v>
      </c>
      <c r="E84" s="35" t="s">
        <v>1197</v>
      </c>
      <c r="F84" s="37">
        <v>166005</v>
      </c>
      <c r="G84" s="37">
        <v>23229</v>
      </c>
      <c r="H84" s="41">
        <f t="shared" si="1"/>
        <v>13.992952019517485</v>
      </c>
    </row>
    <row r="85" spans="1:8" ht="15" outlineLevel="7" x14ac:dyDescent="0.2">
      <c r="A85" s="35" t="s">
        <v>858</v>
      </c>
      <c r="B85" s="36" t="s">
        <v>71</v>
      </c>
      <c r="C85" s="35" t="s">
        <v>321</v>
      </c>
      <c r="D85" s="35" t="s">
        <v>303</v>
      </c>
      <c r="E85" s="35" t="s">
        <v>322</v>
      </c>
      <c r="F85" s="37">
        <v>166005</v>
      </c>
      <c r="G85" s="37">
        <v>23229</v>
      </c>
      <c r="H85" s="41">
        <f t="shared" si="1"/>
        <v>13.992952019517485</v>
      </c>
    </row>
    <row r="86" spans="1:8" ht="60" outlineLevel="7" x14ac:dyDescent="0.2">
      <c r="A86" s="35" t="s">
        <v>856</v>
      </c>
      <c r="B86" s="36" t="s">
        <v>319</v>
      </c>
      <c r="C86" s="35" t="s">
        <v>321</v>
      </c>
      <c r="D86" s="35" t="s">
        <v>320</v>
      </c>
      <c r="E86" s="35"/>
      <c r="F86" s="37">
        <v>2732571</v>
      </c>
      <c r="G86" s="37">
        <v>655440.68000000005</v>
      </c>
      <c r="H86" s="41">
        <f t="shared" si="1"/>
        <v>23.986226890353446</v>
      </c>
    </row>
    <row r="87" spans="1:8" ht="15" outlineLevel="7" x14ac:dyDescent="0.2">
      <c r="A87" s="35" t="s">
        <v>854</v>
      </c>
      <c r="B87" s="36" t="s">
        <v>1198</v>
      </c>
      <c r="C87" s="35" t="s">
        <v>321</v>
      </c>
      <c r="D87" s="35" t="s">
        <v>320</v>
      </c>
      <c r="E87" s="35" t="s">
        <v>1197</v>
      </c>
      <c r="F87" s="37">
        <v>2732571</v>
      </c>
      <c r="G87" s="37">
        <v>655440.68000000005</v>
      </c>
      <c r="H87" s="41">
        <f t="shared" si="1"/>
        <v>23.986226890353446</v>
      </c>
    </row>
    <row r="88" spans="1:8" ht="15" outlineLevel="7" x14ac:dyDescent="0.2">
      <c r="A88" s="35" t="s">
        <v>852</v>
      </c>
      <c r="B88" s="36" t="s">
        <v>71</v>
      </c>
      <c r="C88" s="35" t="s">
        <v>321</v>
      </c>
      <c r="D88" s="35" t="s">
        <v>320</v>
      </c>
      <c r="E88" s="35" t="s">
        <v>322</v>
      </c>
      <c r="F88" s="37">
        <v>2732571</v>
      </c>
      <c r="G88" s="37">
        <v>655440.68000000005</v>
      </c>
      <c r="H88" s="41">
        <f t="shared" si="1"/>
        <v>23.986226890353446</v>
      </c>
    </row>
    <row r="89" spans="1:8" ht="225" outlineLevel="3" x14ac:dyDescent="0.2">
      <c r="A89" s="35" t="s">
        <v>849</v>
      </c>
      <c r="B89" s="42" t="s">
        <v>470</v>
      </c>
      <c r="C89" s="35" t="s">
        <v>463</v>
      </c>
      <c r="D89" s="35"/>
      <c r="E89" s="35"/>
      <c r="F89" s="37">
        <v>49427900</v>
      </c>
      <c r="G89" s="37">
        <v>8344915.6600000001</v>
      </c>
      <c r="H89" s="41">
        <f t="shared" si="1"/>
        <v>16.883006682460717</v>
      </c>
    </row>
    <row r="90" spans="1:8" ht="15" outlineLevel="7" x14ac:dyDescent="0.2">
      <c r="A90" s="35" t="s">
        <v>846</v>
      </c>
      <c r="B90" s="36" t="s">
        <v>111</v>
      </c>
      <c r="C90" s="35" t="s">
        <v>463</v>
      </c>
      <c r="D90" s="35" t="s">
        <v>112</v>
      </c>
      <c r="E90" s="35"/>
      <c r="F90" s="37">
        <v>17924873</v>
      </c>
      <c r="G90" s="37">
        <v>2157298.2999999998</v>
      </c>
      <c r="H90" s="41">
        <f t="shared" si="1"/>
        <v>12.035222230026399</v>
      </c>
    </row>
    <row r="91" spans="1:8" ht="15" outlineLevel="7" x14ac:dyDescent="0.2">
      <c r="A91" s="35" t="s">
        <v>844</v>
      </c>
      <c r="B91" s="36" t="s">
        <v>1226</v>
      </c>
      <c r="C91" s="35" t="s">
        <v>463</v>
      </c>
      <c r="D91" s="35" t="s">
        <v>112</v>
      </c>
      <c r="E91" s="35" t="s">
        <v>1225</v>
      </c>
      <c r="F91" s="37">
        <v>17924873</v>
      </c>
      <c r="G91" s="37">
        <v>2157298.2999999998</v>
      </c>
      <c r="H91" s="41">
        <f t="shared" si="1"/>
        <v>12.035222230026399</v>
      </c>
    </row>
    <row r="92" spans="1:8" ht="15" outlineLevel="7" x14ac:dyDescent="0.2">
      <c r="A92" s="35" t="s">
        <v>842</v>
      </c>
      <c r="B92" s="36" t="s">
        <v>53</v>
      </c>
      <c r="C92" s="35" t="s">
        <v>463</v>
      </c>
      <c r="D92" s="35" t="s">
        <v>112</v>
      </c>
      <c r="E92" s="35" t="s">
        <v>447</v>
      </c>
      <c r="F92" s="37">
        <v>17924873</v>
      </c>
      <c r="G92" s="37">
        <v>2157298.2999999998</v>
      </c>
      <c r="H92" s="41">
        <f t="shared" si="1"/>
        <v>12.035222230026399</v>
      </c>
    </row>
    <row r="93" spans="1:8" ht="30" outlineLevel="7" x14ac:dyDescent="0.2">
      <c r="A93" s="35" t="s">
        <v>841</v>
      </c>
      <c r="B93" s="36" t="s">
        <v>108</v>
      </c>
      <c r="C93" s="35" t="s">
        <v>463</v>
      </c>
      <c r="D93" s="35" t="s">
        <v>109</v>
      </c>
      <c r="E93" s="35"/>
      <c r="F93" s="37">
        <v>1514</v>
      </c>
      <c r="G93" s="37">
        <v>0</v>
      </c>
      <c r="H93" s="41">
        <f t="shared" si="1"/>
        <v>0</v>
      </c>
    </row>
    <row r="94" spans="1:8" ht="15" outlineLevel="7" x14ac:dyDescent="0.2">
      <c r="A94" s="35" t="s">
        <v>840</v>
      </c>
      <c r="B94" s="36" t="s">
        <v>1226</v>
      </c>
      <c r="C94" s="35" t="s">
        <v>463</v>
      </c>
      <c r="D94" s="35" t="s">
        <v>109</v>
      </c>
      <c r="E94" s="35" t="s">
        <v>1225</v>
      </c>
      <c r="F94" s="37">
        <v>1514</v>
      </c>
      <c r="G94" s="37">
        <v>0</v>
      </c>
      <c r="H94" s="41">
        <f t="shared" si="1"/>
        <v>0</v>
      </c>
    </row>
    <row r="95" spans="1:8" ht="15" outlineLevel="7" x14ac:dyDescent="0.2">
      <c r="A95" s="35" t="s">
        <v>839</v>
      </c>
      <c r="B95" s="36" t="s">
        <v>53</v>
      </c>
      <c r="C95" s="35" t="s">
        <v>463</v>
      </c>
      <c r="D95" s="35" t="s">
        <v>109</v>
      </c>
      <c r="E95" s="35" t="s">
        <v>447</v>
      </c>
      <c r="F95" s="37">
        <v>1514</v>
      </c>
      <c r="G95" s="37">
        <v>0</v>
      </c>
      <c r="H95" s="41">
        <f t="shared" si="1"/>
        <v>0</v>
      </c>
    </row>
    <row r="96" spans="1:8" ht="45" outlineLevel="7" x14ac:dyDescent="0.2">
      <c r="A96" s="35" t="s">
        <v>838</v>
      </c>
      <c r="B96" s="36" t="s">
        <v>105</v>
      </c>
      <c r="C96" s="35" t="s">
        <v>463</v>
      </c>
      <c r="D96" s="35" t="s">
        <v>106</v>
      </c>
      <c r="E96" s="35"/>
      <c r="F96" s="37">
        <v>5413310</v>
      </c>
      <c r="G96" s="37">
        <v>632140.03</v>
      </c>
      <c r="H96" s="41">
        <f t="shared" si="1"/>
        <v>11.677513942486206</v>
      </c>
    </row>
    <row r="97" spans="1:8" ht="15" outlineLevel="7" x14ac:dyDescent="0.2">
      <c r="A97" s="35" t="s">
        <v>837</v>
      </c>
      <c r="B97" s="36" t="s">
        <v>1226</v>
      </c>
      <c r="C97" s="35" t="s">
        <v>463</v>
      </c>
      <c r="D97" s="35" t="s">
        <v>106</v>
      </c>
      <c r="E97" s="35" t="s">
        <v>1225</v>
      </c>
      <c r="F97" s="37">
        <v>5413310</v>
      </c>
      <c r="G97" s="37">
        <v>632140.03</v>
      </c>
      <c r="H97" s="41">
        <f t="shared" si="1"/>
        <v>11.677513942486206</v>
      </c>
    </row>
    <row r="98" spans="1:8" ht="15" outlineLevel="7" x14ac:dyDescent="0.2">
      <c r="A98" s="35" t="s">
        <v>835</v>
      </c>
      <c r="B98" s="36" t="s">
        <v>53</v>
      </c>
      <c r="C98" s="35" t="s">
        <v>463</v>
      </c>
      <c r="D98" s="35" t="s">
        <v>106</v>
      </c>
      <c r="E98" s="35" t="s">
        <v>447</v>
      </c>
      <c r="F98" s="37">
        <v>5413310</v>
      </c>
      <c r="G98" s="37">
        <v>632140.03</v>
      </c>
      <c r="H98" s="41">
        <f t="shared" si="1"/>
        <v>11.677513942486206</v>
      </c>
    </row>
    <row r="99" spans="1:8" ht="30" outlineLevel="7" x14ac:dyDescent="0.2">
      <c r="A99" s="35" t="s">
        <v>832</v>
      </c>
      <c r="B99" s="36" t="s">
        <v>102</v>
      </c>
      <c r="C99" s="35" t="s">
        <v>463</v>
      </c>
      <c r="D99" s="35" t="s">
        <v>103</v>
      </c>
      <c r="E99" s="35"/>
      <c r="F99" s="37">
        <v>281379</v>
      </c>
      <c r="G99" s="37">
        <v>8410.34</v>
      </c>
      <c r="H99" s="41">
        <f t="shared" si="1"/>
        <v>2.9889721692095006</v>
      </c>
    </row>
    <row r="100" spans="1:8" ht="15" outlineLevel="7" x14ac:dyDescent="0.2">
      <c r="A100" s="35" t="s">
        <v>831</v>
      </c>
      <c r="B100" s="36" t="s">
        <v>1226</v>
      </c>
      <c r="C100" s="35" t="s">
        <v>463</v>
      </c>
      <c r="D100" s="35" t="s">
        <v>103</v>
      </c>
      <c r="E100" s="35" t="s">
        <v>1225</v>
      </c>
      <c r="F100" s="37">
        <v>281379</v>
      </c>
      <c r="G100" s="37">
        <v>8410.34</v>
      </c>
      <c r="H100" s="41">
        <f t="shared" si="1"/>
        <v>2.9889721692095006</v>
      </c>
    </row>
    <row r="101" spans="1:8" ht="15" outlineLevel="7" x14ac:dyDescent="0.2">
      <c r="A101" s="35" t="s">
        <v>830</v>
      </c>
      <c r="B101" s="36" t="s">
        <v>53</v>
      </c>
      <c r="C101" s="35" t="s">
        <v>463</v>
      </c>
      <c r="D101" s="35" t="s">
        <v>103</v>
      </c>
      <c r="E101" s="35" t="s">
        <v>447</v>
      </c>
      <c r="F101" s="37">
        <v>281379</v>
      </c>
      <c r="G101" s="37">
        <v>8410.34</v>
      </c>
      <c r="H101" s="41">
        <f t="shared" si="1"/>
        <v>2.9889721692095006</v>
      </c>
    </row>
    <row r="102" spans="1:8" ht="60" outlineLevel="7" x14ac:dyDescent="0.2">
      <c r="A102" s="35" t="s">
        <v>829</v>
      </c>
      <c r="B102" s="36" t="s">
        <v>319</v>
      </c>
      <c r="C102" s="35" t="s">
        <v>463</v>
      </c>
      <c r="D102" s="35" t="s">
        <v>320</v>
      </c>
      <c r="E102" s="35"/>
      <c r="F102" s="37">
        <v>16040681</v>
      </c>
      <c r="G102" s="37">
        <v>3719701.7</v>
      </c>
      <c r="H102" s="41">
        <f t="shared" si="1"/>
        <v>23.189175696468251</v>
      </c>
    </row>
    <row r="103" spans="1:8" ht="15" outlineLevel="7" x14ac:dyDescent="0.2">
      <c r="A103" s="35" t="s">
        <v>828</v>
      </c>
      <c r="B103" s="36" t="s">
        <v>1226</v>
      </c>
      <c r="C103" s="35" t="s">
        <v>463</v>
      </c>
      <c r="D103" s="35" t="s">
        <v>320</v>
      </c>
      <c r="E103" s="35" t="s">
        <v>1225</v>
      </c>
      <c r="F103" s="37">
        <v>16040681</v>
      </c>
      <c r="G103" s="37">
        <v>3719701.7</v>
      </c>
      <c r="H103" s="41">
        <f t="shared" si="1"/>
        <v>23.189175696468251</v>
      </c>
    </row>
    <row r="104" spans="1:8" ht="15" outlineLevel="7" x14ac:dyDescent="0.2">
      <c r="A104" s="35" t="s">
        <v>825</v>
      </c>
      <c r="B104" s="36" t="s">
        <v>53</v>
      </c>
      <c r="C104" s="35" t="s">
        <v>463</v>
      </c>
      <c r="D104" s="35" t="s">
        <v>320</v>
      </c>
      <c r="E104" s="35" t="s">
        <v>447</v>
      </c>
      <c r="F104" s="37">
        <v>16040681</v>
      </c>
      <c r="G104" s="37">
        <v>3719701.7</v>
      </c>
      <c r="H104" s="41">
        <f t="shared" si="1"/>
        <v>23.189175696468251</v>
      </c>
    </row>
    <row r="105" spans="1:8" ht="60" outlineLevel="7" x14ac:dyDescent="0.2">
      <c r="A105" s="35" t="s">
        <v>823</v>
      </c>
      <c r="B105" s="36" t="s">
        <v>328</v>
      </c>
      <c r="C105" s="35" t="s">
        <v>463</v>
      </c>
      <c r="D105" s="35" t="s">
        <v>329</v>
      </c>
      <c r="E105" s="35"/>
      <c r="F105" s="37">
        <v>9766143</v>
      </c>
      <c r="G105" s="37">
        <v>1827365.29</v>
      </c>
      <c r="H105" s="41">
        <f t="shared" si="1"/>
        <v>18.711228066187441</v>
      </c>
    </row>
    <row r="106" spans="1:8" ht="15" outlineLevel="7" x14ac:dyDescent="0.2">
      <c r="A106" s="35" t="s">
        <v>821</v>
      </c>
      <c r="B106" s="36" t="s">
        <v>1226</v>
      </c>
      <c r="C106" s="35" t="s">
        <v>463</v>
      </c>
      <c r="D106" s="35" t="s">
        <v>329</v>
      </c>
      <c r="E106" s="35" t="s">
        <v>1225</v>
      </c>
      <c r="F106" s="37">
        <v>9766143</v>
      </c>
      <c r="G106" s="37">
        <v>1827365.29</v>
      </c>
      <c r="H106" s="41">
        <f t="shared" si="1"/>
        <v>18.711228066187441</v>
      </c>
    </row>
    <row r="107" spans="1:8" ht="15" outlineLevel="7" x14ac:dyDescent="0.2">
      <c r="A107" s="35" t="s">
        <v>818</v>
      </c>
      <c r="B107" s="36" t="s">
        <v>53</v>
      </c>
      <c r="C107" s="35" t="s">
        <v>463</v>
      </c>
      <c r="D107" s="35" t="s">
        <v>329</v>
      </c>
      <c r="E107" s="35" t="s">
        <v>447</v>
      </c>
      <c r="F107" s="37">
        <v>9766143</v>
      </c>
      <c r="G107" s="37">
        <v>1827365.29</v>
      </c>
      <c r="H107" s="41">
        <f t="shared" si="1"/>
        <v>18.711228066187441</v>
      </c>
    </row>
    <row r="108" spans="1:8" ht="75" outlineLevel="3" x14ac:dyDescent="0.2">
      <c r="A108" s="35" t="s">
        <v>816</v>
      </c>
      <c r="B108" s="36" t="s">
        <v>402</v>
      </c>
      <c r="C108" s="35" t="s">
        <v>396</v>
      </c>
      <c r="D108" s="35"/>
      <c r="E108" s="35"/>
      <c r="F108" s="37">
        <v>90917700</v>
      </c>
      <c r="G108" s="37">
        <v>18751398.260000002</v>
      </c>
      <c r="H108" s="41">
        <f t="shared" si="1"/>
        <v>20.624584937806393</v>
      </c>
    </row>
    <row r="109" spans="1:8" ht="15" outlineLevel="7" x14ac:dyDescent="0.2">
      <c r="A109" s="35" t="s">
        <v>815</v>
      </c>
      <c r="B109" s="36" t="s">
        <v>111</v>
      </c>
      <c r="C109" s="35" t="s">
        <v>396</v>
      </c>
      <c r="D109" s="35" t="s">
        <v>112</v>
      </c>
      <c r="E109" s="35"/>
      <c r="F109" s="37">
        <v>12842600</v>
      </c>
      <c r="G109" s="37">
        <v>2227904.37</v>
      </c>
      <c r="H109" s="41">
        <f t="shared" si="1"/>
        <v>17.347767352405278</v>
      </c>
    </row>
    <row r="110" spans="1:8" ht="15" outlineLevel="7" x14ac:dyDescent="0.2">
      <c r="A110" s="35" t="s">
        <v>814</v>
      </c>
      <c r="B110" s="36" t="s">
        <v>1226</v>
      </c>
      <c r="C110" s="35" t="s">
        <v>396</v>
      </c>
      <c r="D110" s="35" t="s">
        <v>112</v>
      </c>
      <c r="E110" s="35" t="s">
        <v>1225</v>
      </c>
      <c r="F110" s="37">
        <v>3367100</v>
      </c>
      <c r="G110" s="37">
        <v>582444.18999999994</v>
      </c>
      <c r="H110" s="41">
        <f t="shared" si="1"/>
        <v>17.298095987645155</v>
      </c>
    </row>
    <row r="111" spans="1:8" ht="15" outlineLevel="7" x14ac:dyDescent="0.2">
      <c r="A111" s="35" t="s">
        <v>813</v>
      </c>
      <c r="B111" s="36" t="s">
        <v>53</v>
      </c>
      <c r="C111" s="35" t="s">
        <v>396</v>
      </c>
      <c r="D111" s="35" t="s">
        <v>112</v>
      </c>
      <c r="E111" s="35" t="s">
        <v>447</v>
      </c>
      <c r="F111" s="37">
        <v>3367100</v>
      </c>
      <c r="G111" s="37">
        <v>582444.18999999994</v>
      </c>
      <c r="H111" s="41">
        <f t="shared" si="1"/>
        <v>17.298095987645155</v>
      </c>
    </row>
    <row r="112" spans="1:8" ht="15" outlineLevel="7" x14ac:dyDescent="0.2">
      <c r="A112" s="35" t="s">
        <v>810</v>
      </c>
      <c r="B112" s="36" t="s">
        <v>1226</v>
      </c>
      <c r="C112" s="35" t="s">
        <v>396</v>
      </c>
      <c r="D112" s="35" t="s">
        <v>112</v>
      </c>
      <c r="E112" s="35" t="s">
        <v>1225</v>
      </c>
      <c r="F112" s="37">
        <v>6985200</v>
      </c>
      <c r="G112" s="37">
        <v>1212921.18</v>
      </c>
      <c r="H112" s="41">
        <f t="shared" si="1"/>
        <v>17.364158220237073</v>
      </c>
    </row>
    <row r="113" spans="1:8" ht="15" outlineLevel="7" x14ac:dyDescent="0.2">
      <c r="A113" s="35" t="s">
        <v>809</v>
      </c>
      <c r="B113" s="36" t="s">
        <v>55</v>
      </c>
      <c r="C113" s="35" t="s">
        <v>396</v>
      </c>
      <c r="D113" s="35" t="s">
        <v>112</v>
      </c>
      <c r="E113" s="35" t="s">
        <v>409</v>
      </c>
      <c r="F113" s="37">
        <v>6985200</v>
      </c>
      <c r="G113" s="37">
        <v>1212921.18</v>
      </c>
      <c r="H113" s="41">
        <f t="shared" si="1"/>
        <v>17.364158220237073</v>
      </c>
    </row>
    <row r="114" spans="1:8" ht="15" outlineLevel="7" x14ac:dyDescent="0.2">
      <c r="A114" s="35" t="s">
        <v>808</v>
      </c>
      <c r="B114" s="36" t="s">
        <v>1226</v>
      </c>
      <c r="C114" s="35" t="s">
        <v>396</v>
      </c>
      <c r="D114" s="35" t="s">
        <v>112</v>
      </c>
      <c r="E114" s="35" t="s">
        <v>1225</v>
      </c>
      <c r="F114" s="37">
        <v>2490300</v>
      </c>
      <c r="G114" s="37">
        <v>432539</v>
      </c>
      <c r="H114" s="41">
        <f t="shared" si="1"/>
        <v>17.368951531943942</v>
      </c>
    </row>
    <row r="115" spans="1:8" ht="15" outlineLevel="7" x14ac:dyDescent="0.2">
      <c r="A115" s="35" t="s">
        <v>807</v>
      </c>
      <c r="B115" s="36" t="s">
        <v>57</v>
      </c>
      <c r="C115" s="35" t="s">
        <v>396</v>
      </c>
      <c r="D115" s="35" t="s">
        <v>112</v>
      </c>
      <c r="E115" s="35" t="s">
        <v>397</v>
      </c>
      <c r="F115" s="37">
        <v>2490300</v>
      </c>
      <c r="G115" s="37">
        <v>432539</v>
      </c>
      <c r="H115" s="41">
        <f t="shared" si="1"/>
        <v>17.368951531943942</v>
      </c>
    </row>
    <row r="116" spans="1:8" ht="30" outlineLevel="7" x14ac:dyDescent="0.2">
      <c r="A116" s="35" t="s">
        <v>804</v>
      </c>
      <c r="B116" s="36" t="s">
        <v>108</v>
      </c>
      <c r="C116" s="35" t="s">
        <v>396</v>
      </c>
      <c r="D116" s="35" t="s">
        <v>109</v>
      </c>
      <c r="E116" s="35"/>
      <c r="F116" s="37">
        <v>56500</v>
      </c>
      <c r="G116" s="37">
        <v>7981.94</v>
      </c>
      <c r="H116" s="41">
        <f t="shared" si="1"/>
        <v>14.127327433628317</v>
      </c>
    </row>
    <row r="117" spans="1:8" ht="15" outlineLevel="7" x14ac:dyDescent="0.2">
      <c r="A117" s="35" t="s">
        <v>802</v>
      </c>
      <c r="B117" s="36" t="s">
        <v>1226</v>
      </c>
      <c r="C117" s="35" t="s">
        <v>396</v>
      </c>
      <c r="D117" s="35" t="s">
        <v>109</v>
      </c>
      <c r="E117" s="35" t="s">
        <v>1225</v>
      </c>
      <c r="F117" s="37">
        <v>31000</v>
      </c>
      <c r="G117" s="37">
        <v>390</v>
      </c>
      <c r="H117" s="41">
        <f t="shared" si="1"/>
        <v>1.2580645161290323</v>
      </c>
    </row>
    <row r="118" spans="1:8" ht="15" outlineLevel="7" x14ac:dyDescent="0.2">
      <c r="A118" s="35" t="s">
        <v>799</v>
      </c>
      <c r="B118" s="36" t="s">
        <v>53</v>
      </c>
      <c r="C118" s="35" t="s">
        <v>396</v>
      </c>
      <c r="D118" s="35" t="s">
        <v>109</v>
      </c>
      <c r="E118" s="35" t="s">
        <v>447</v>
      </c>
      <c r="F118" s="37">
        <v>31000</v>
      </c>
      <c r="G118" s="37">
        <v>390</v>
      </c>
      <c r="H118" s="41">
        <f t="shared" si="1"/>
        <v>1.2580645161290323</v>
      </c>
    </row>
    <row r="119" spans="1:8" ht="15" outlineLevel="7" x14ac:dyDescent="0.2">
      <c r="A119" s="35" t="s">
        <v>112</v>
      </c>
      <c r="B119" s="36" t="s">
        <v>1226</v>
      </c>
      <c r="C119" s="35" t="s">
        <v>396</v>
      </c>
      <c r="D119" s="35" t="s">
        <v>109</v>
      </c>
      <c r="E119" s="35" t="s">
        <v>1225</v>
      </c>
      <c r="F119" s="37">
        <v>5500</v>
      </c>
      <c r="G119" s="37">
        <v>687.74</v>
      </c>
      <c r="H119" s="41">
        <f t="shared" si="1"/>
        <v>12.504363636363635</v>
      </c>
    </row>
    <row r="120" spans="1:8" ht="15" outlineLevel="7" x14ac:dyDescent="0.2">
      <c r="A120" s="35" t="s">
        <v>109</v>
      </c>
      <c r="B120" s="36" t="s">
        <v>55</v>
      </c>
      <c r="C120" s="35" t="s">
        <v>396</v>
      </c>
      <c r="D120" s="35" t="s">
        <v>109</v>
      </c>
      <c r="E120" s="35" t="s">
        <v>409</v>
      </c>
      <c r="F120" s="37">
        <v>5500</v>
      </c>
      <c r="G120" s="37">
        <v>687.74</v>
      </c>
      <c r="H120" s="41">
        <f t="shared" si="1"/>
        <v>12.504363636363635</v>
      </c>
    </row>
    <row r="121" spans="1:8" ht="15" outlineLevel="7" x14ac:dyDescent="0.2">
      <c r="A121" s="35" t="s">
        <v>798</v>
      </c>
      <c r="B121" s="36" t="s">
        <v>1226</v>
      </c>
      <c r="C121" s="35" t="s">
        <v>396</v>
      </c>
      <c r="D121" s="35" t="s">
        <v>109</v>
      </c>
      <c r="E121" s="35" t="s">
        <v>1225</v>
      </c>
      <c r="F121" s="37">
        <v>20000</v>
      </c>
      <c r="G121" s="37">
        <v>6904.2</v>
      </c>
      <c r="H121" s="41">
        <f t="shared" si="1"/>
        <v>34.521000000000001</v>
      </c>
    </row>
    <row r="122" spans="1:8" ht="15" outlineLevel="7" x14ac:dyDescent="0.2">
      <c r="A122" s="35" t="s">
        <v>797</v>
      </c>
      <c r="B122" s="36" t="s">
        <v>57</v>
      </c>
      <c r="C122" s="35" t="s">
        <v>396</v>
      </c>
      <c r="D122" s="35" t="s">
        <v>109</v>
      </c>
      <c r="E122" s="35" t="s">
        <v>397</v>
      </c>
      <c r="F122" s="37">
        <v>20000</v>
      </c>
      <c r="G122" s="37">
        <v>6904.2</v>
      </c>
      <c r="H122" s="41">
        <f t="shared" si="1"/>
        <v>34.521000000000001</v>
      </c>
    </row>
    <row r="123" spans="1:8" ht="45" outlineLevel="7" x14ac:dyDescent="0.2">
      <c r="A123" s="35" t="s">
        <v>795</v>
      </c>
      <c r="B123" s="36" t="s">
        <v>105</v>
      </c>
      <c r="C123" s="35" t="s">
        <v>396</v>
      </c>
      <c r="D123" s="35" t="s">
        <v>106</v>
      </c>
      <c r="E123" s="35"/>
      <c r="F123" s="37">
        <v>3878500</v>
      </c>
      <c r="G123" s="37">
        <v>675030.37</v>
      </c>
      <c r="H123" s="41">
        <f t="shared" si="1"/>
        <v>17.404418460745134</v>
      </c>
    </row>
    <row r="124" spans="1:8" ht="15" outlineLevel="7" x14ac:dyDescent="0.2">
      <c r="A124" s="35" t="s">
        <v>793</v>
      </c>
      <c r="B124" s="36" t="s">
        <v>1226</v>
      </c>
      <c r="C124" s="35" t="s">
        <v>396</v>
      </c>
      <c r="D124" s="35" t="s">
        <v>106</v>
      </c>
      <c r="E124" s="35" t="s">
        <v>1225</v>
      </c>
      <c r="F124" s="37">
        <v>1016900</v>
      </c>
      <c r="G124" s="37">
        <v>155524.89000000001</v>
      </c>
      <c r="H124" s="41">
        <f t="shared" si="1"/>
        <v>15.294020060969615</v>
      </c>
    </row>
    <row r="125" spans="1:8" ht="15" outlineLevel="7" x14ac:dyDescent="0.2">
      <c r="A125" s="35" t="s">
        <v>792</v>
      </c>
      <c r="B125" s="36" t="s">
        <v>53</v>
      </c>
      <c r="C125" s="35" t="s">
        <v>396</v>
      </c>
      <c r="D125" s="35" t="s">
        <v>106</v>
      </c>
      <c r="E125" s="35" t="s">
        <v>447</v>
      </c>
      <c r="F125" s="37">
        <v>1016900</v>
      </c>
      <c r="G125" s="37">
        <v>155524.89000000001</v>
      </c>
      <c r="H125" s="41">
        <f t="shared" si="1"/>
        <v>15.294020060969615</v>
      </c>
    </row>
    <row r="126" spans="1:8" ht="15" outlineLevel="7" x14ac:dyDescent="0.2">
      <c r="A126" s="35" t="s">
        <v>791</v>
      </c>
      <c r="B126" s="36" t="s">
        <v>1226</v>
      </c>
      <c r="C126" s="35" t="s">
        <v>396</v>
      </c>
      <c r="D126" s="35" t="s">
        <v>106</v>
      </c>
      <c r="E126" s="35" t="s">
        <v>1225</v>
      </c>
      <c r="F126" s="37">
        <v>2109500</v>
      </c>
      <c r="G126" s="37">
        <v>385709.74</v>
      </c>
      <c r="H126" s="41">
        <f t="shared" si="1"/>
        <v>18.284415264280636</v>
      </c>
    </row>
    <row r="127" spans="1:8" ht="15" outlineLevel="7" x14ac:dyDescent="0.2">
      <c r="A127" s="35" t="s">
        <v>106</v>
      </c>
      <c r="B127" s="36" t="s">
        <v>55</v>
      </c>
      <c r="C127" s="35" t="s">
        <v>396</v>
      </c>
      <c r="D127" s="35" t="s">
        <v>106</v>
      </c>
      <c r="E127" s="35" t="s">
        <v>409</v>
      </c>
      <c r="F127" s="37">
        <v>2109500</v>
      </c>
      <c r="G127" s="37">
        <v>385709.74</v>
      </c>
      <c r="H127" s="41">
        <f t="shared" si="1"/>
        <v>18.284415264280636</v>
      </c>
    </row>
    <row r="128" spans="1:8" ht="15" outlineLevel="7" x14ac:dyDescent="0.2">
      <c r="A128" s="35" t="s">
        <v>790</v>
      </c>
      <c r="B128" s="36" t="s">
        <v>1226</v>
      </c>
      <c r="C128" s="35" t="s">
        <v>396</v>
      </c>
      <c r="D128" s="35" t="s">
        <v>106</v>
      </c>
      <c r="E128" s="35" t="s">
        <v>1225</v>
      </c>
      <c r="F128" s="37">
        <v>752100</v>
      </c>
      <c r="G128" s="37">
        <v>133795.74</v>
      </c>
      <c r="H128" s="41">
        <f t="shared" si="1"/>
        <v>17.789621061029116</v>
      </c>
    </row>
    <row r="129" spans="1:8" ht="15" outlineLevel="7" x14ac:dyDescent="0.2">
      <c r="A129" s="35" t="s">
        <v>280</v>
      </c>
      <c r="B129" s="36" t="s">
        <v>57</v>
      </c>
      <c r="C129" s="35" t="s">
        <v>396</v>
      </c>
      <c r="D129" s="35" t="s">
        <v>106</v>
      </c>
      <c r="E129" s="35" t="s">
        <v>397</v>
      </c>
      <c r="F129" s="37">
        <v>752100</v>
      </c>
      <c r="G129" s="37">
        <v>133795.74</v>
      </c>
      <c r="H129" s="41">
        <f t="shared" si="1"/>
        <v>17.789621061029116</v>
      </c>
    </row>
    <row r="130" spans="1:8" ht="30" outlineLevel="7" x14ac:dyDescent="0.2">
      <c r="A130" s="35" t="s">
        <v>289</v>
      </c>
      <c r="B130" s="36" t="s">
        <v>102</v>
      </c>
      <c r="C130" s="35" t="s">
        <v>396</v>
      </c>
      <c r="D130" s="35" t="s">
        <v>103</v>
      </c>
      <c r="E130" s="35"/>
      <c r="F130" s="37">
        <v>38723964.450000003</v>
      </c>
      <c r="G130" s="37">
        <v>8395967.0500000007</v>
      </c>
      <c r="H130" s="41">
        <f t="shared" si="1"/>
        <v>21.681579273322569</v>
      </c>
    </row>
    <row r="131" spans="1:8" ht="15" outlineLevel="7" x14ac:dyDescent="0.2">
      <c r="A131" s="35" t="s">
        <v>566</v>
      </c>
      <c r="B131" s="36" t="s">
        <v>1226</v>
      </c>
      <c r="C131" s="35" t="s">
        <v>396</v>
      </c>
      <c r="D131" s="35" t="s">
        <v>103</v>
      </c>
      <c r="E131" s="35" t="s">
        <v>1225</v>
      </c>
      <c r="F131" s="37">
        <v>9559700</v>
      </c>
      <c r="G131" s="37">
        <v>1728474.77</v>
      </c>
      <c r="H131" s="41">
        <f t="shared" si="1"/>
        <v>18.080847411529653</v>
      </c>
    </row>
    <row r="132" spans="1:8" ht="15" outlineLevel="7" x14ac:dyDescent="0.2">
      <c r="A132" s="35" t="s">
        <v>785</v>
      </c>
      <c r="B132" s="36" t="s">
        <v>53</v>
      </c>
      <c r="C132" s="35" t="s">
        <v>396</v>
      </c>
      <c r="D132" s="35" t="s">
        <v>103</v>
      </c>
      <c r="E132" s="35" t="s">
        <v>447</v>
      </c>
      <c r="F132" s="37">
        <v>9559700</v>
      </c>
      <c r="G132" s="37">
        <v>1728474.77</v>
      </c>
      <c r="H132" s="41">
        <f t="shared" si="1"/>
        <v>18.080847411529653</v>
      </c>
    </row>
    <row r="133" spans="1:8" ht="15" outlineLevel="7" x14ac:dyDescent="0.2">
      <c r="A133" s="35" t="s">
        <v>783</v>
      </c>
      <c r="B133" s="36" t="s">
        <v>1226</v>
      </c>
      <c r="C133" s="35" t="s">
        <v>396</v>
      </c>
      <c r="D133" s="35" t="s">
        <v>103</v>
      </c>
      <c r="E133" s="35" t="s">
        <v>1225</v>
      </c>
      <c r="F133" s="37">
        <v>29062264.449999999</v>
      </c>
      <c r="G133" s="37">
        <v>6649378.2800000003</v>
      </c>
      <c r="H133" s="41">
        <f t="shared" si="1"/>
        <v>22.879766617772969</v>
      </c>
    </row>
    <row r="134" spans="1:8" ht="15" outlineLevel="7" x14ac:dyDescent="0.2">
      <c r="A134" s="35" t="s">
        <v>781</v>
      </c>
      <c r="B134" s="36" t="s">
        <v>55</v>
      </c>
      <c r="C134" s="35" t="s">
        <v>396</v>
      </c>
      <c r="D134" s="35" t="s">
        <v>103</v>
      </c>
      <c r="E134" s="35" t="s">
        <v>409</v>
      </c>
      <c r="F134" s="37">
        <v>29062264.449999999</v>
      </c>
      <c r="G134" s="37">
        <v>6649378.2800000003</v>
      </c>
      <c r="H134" s="41">
        <f t="shared" si="1"/>
        <v>22.879766617772969</v>
      </c>
    </row>
    <row r="135" spans="1:8" ht="15" outlineLevel="7" x14ac:dyDescent="0.2">
      <c r="A135" s="35" t="s">
        <v>780</v>
      </c>
      <c r="B135" s="36" t="s">
        <v>1226</v>
      </c>
      <c r="C135" s="35" t="s">
        <v>396</v>
      </c>
      <c r="D135" s="35" t="s">
        <v>103</v>
      </c>
      <c r="E135" s="35" t="s">
        <v>1225</v>
      </c>
      <c r="F135" s="37">
        <v>102000</v>
      </c>
      <c r="G135" s="37">
        <v>18114</v>
      </c>
      <c r="H135" s="41">
        <f t="shared" si="1"/>
        <v>17.758823529411767</v>
      </c>
    </row>
    <row r="136" spans="1:8" ht="15" outlineLevel="7" x14ac:dyDescent="0.2">
      <c r="A136" s="35" t="s">
        <v>779</v>
      </c>
      <c r="B136" s="36" t="s">
        <v>57</v>
      </c>
      <c r="C136" s="35" t="s">
        <v>396</v>
      </c>
      <c r="D136" s="35" t="s">
        <v>103</v>
      </c>
      <c r="E136" s="35" t="s">
        <v>397</v>
      </c>
      <c r="F136" s="37">
        <v>102000</v>
      </c>
      <c r="G136" s="37">
        <v>18114</v>
      </c>
      <c r="H136" s="41">
        <f t="shared" si="1"/>
        <v>17.758823529411767</v>
      </c>
    </row>
    <row r="137" spans="1:8" ht="60" outlineLevel="7" x14ac:dyDescent="0.2">
      <c r="A137" s="35" t="s">
        <v>275</v>
      </c>
      <c r="B137" s="36" t="s">
        <v>319</v>
      </c>
      <c r="C137" s="35" t="s">
        <v>396</v>
      </c>
      <c r="D137" s="35" t="s">
        <v>320</v>
      </c>
      <c r="E137" s="35"/>
      <c r="F137" s="37">
        <v>28530200</v>
      </c>
      <c r="G137" s="37">
        <v>5726903.2000000002</v>
      </c>
      <c r="H137" s="41">
        <f t="shared" si="1"/>
        <v>20.073126721859644</v>
      </c>
    </row>
    <row r="138" spans="1:8" ht="15" outlineLevel="7" x14ac:dyDescent="0.2">
      <c r="A138" s="35" t="s">
        <v>778</v>
      </c>
      <c r="B138" s="36" t="s">
        <v>1226</v>
      </c>
      <c r="C138" s="35" t="s">
        <v>396</v>
      </c>
      <c r="D138" s="35" t="s">
        <v>320</v>
      </c>
      <c r="E138" s="35" t="s">
        <v>1225</v>
      </c>
      <c r="F138" s="37">
        <v>11703200</v>
      </c>
      <c r="G138" s="37">
        <v>2599909.29</v>
      </c>
      <c r="H138" s="41">
        <f t="shared" ref="H138:H201" si="2">G138/F138*100</f>
        <v>22.215370924191674</v>
      </c>
    </row>
    <row r="139" spans="1:8" ht="15" outlineLevel="7" x14ac:dyDescent="0.2">
      <c r="A139" s="35" t="s">
        <v>777</v>
      </c>
      <c r="B139" s="36" t="s">
        <v>53</v>
      </c>
      <c r="C139" s="35" t="s">
        <v>396</v>
      </c>
      <c r="D139" s="35" t="s">
        <v>320</v>
      </c>
      <c r="E139" s="35" t="s">
        <v>447</v>
      </c>
      <c r="F139" s="37">
        <v>11703200</v>
      </c>
      <c r="G139" s="37">
        <v>2599909.29</v>
      </c>
      <c r="H139" s="41">
        <f t="shared" si="2"/>
        <v>22.215370924191674</v>
      </c>
    </row>
    <row r="140" spans="1:8" ht="15" outlineLevel="7" x14ac:dyDescent="0.2">
      <c r="A140" s="35" t="s">
        <v>775</v>
      </c>
      <c r="B140" s="36" t="s">
        <v>1226</v>
      </c>
      <c r="C140" s="35" t="s">
        <v>396</v>
      </c>
      <c r="D140" s="35" t="s">
        <v>320</v>
      </c>
      <c r="E140" s="35" t="s">
        <v>1225</v>
      </c>
      <c r="F140" s="37">
        <v>16827000</v>
      </c>
      <c r="G140" s="37">
        <v>3126993.91</v>
      </c>
      <c r="H140" s="41">
        <f t="shared" si="2"/>
        <v>18.583193141974206</v>
      </c>
    </row>
    <row r="141" spans="1:8" ht="15" outlineLevel="7" x14ac:dyDescent="0.2">
      <c r="A141" s="35" t="s">
        <v>774</v>
      </c>
      <c r="B141" s="36" t="s">
        <v>55</v>
      </c>
      <c r="C141" s="35" t="s">
        <v>396</v>
      </c>
      <c r="D141" s="35" t="s">
        <v>320</v>
      </c>
      <c r="E141" s="35" t="s">
        <v>409</v>
      </c>
      <c r="F141" s="37">
        <v>16827000</v>
      </c>
      <c r="G141" s="37">
        <v>3126993.91</v>
      </c>
      <c r="H141" s="41">
        <f t="shared" si="2"/>
        <v>18.583193141974206</v>
      </c>
    </row>
    <row r="142" spans="1:8" ht="60" outlineLevel="7" x14ac:dyDescent="0.2">
      <c r="A142" s="35" t="s">
        <v>772</v>
      </c>
      <c r="B142" s="36" t="s">
        <v>328</v>
      </c>
      <c r="C142" s="35" t="s">
        <v>396</v>
      </c>
      <c r="D142" s="35" t="s">
        <v>329</v>
      </c>
      <c r="E142" s="35"/>
      <c r="F142" s="37">
        <v>6674900</v>
      </c>
      <c r="G142" s="37">
        <v>1627575.78</v>
      </c>
      <c r="H142" s="41">
        <f t="shared" si="2"/>
        <v>24.383523049034441</v>
      </c>
    </row>
    <row r="143" spans="1:8" ht="15" outlineLevel="7" x14ac:dyDescent="0.2">
      <c r="A143" s="35" t="s">
        <v>770</v>
      </c>
      <c r="B143" s="36" t="s">
        <v>1226</v>
      </c>
      <c r="C143" s="35" t="s">
        <v>396</v>
      </c>
      <c r="D143" s="35" t="s">
        <v>329</v>
      </c>
      <c r="E143" s="35" t="s">
        <v>1225</v>
      </c>
      <c r="F143" s="37">
        <v>6674900</v>
      </c>
      <c r="G143" s="37">
        <v>1627575.78</v>
      </c>
      <c r="H143" s="41">
        <f t="shared" si="2"/>
        <v>24.383523049034441</v>
      </c>
    </row>
    <row r="144" spans="1:8" ht="15" outlineLevel="7" x14ac:dyDescent="0.2">
      <c r="A144" s="35" t="s">
        <v>768</v>
      </c>
      <c r="B144" s="36" t="s">
        <v>53</v>
      </c>
      <c r="C144" s="35" t="s">
        <v>396</v>
      </c>
      <c r="D144" s="35" t="s">
        <v>329</v>
      </c>
      <c r="E144" s="35" t="s">
        <v>447</v>
      </c>
      <c r="F144" s="37">
        <v>6674900</v>
      </c>
      <c r="G144" s="37">
        <v>1627575.78</v>
      </c>
      <c r="H144" s="41">
        <f t="shared" si="2"/>
        <v>24.383523049034441</v>
      </c>
    </row>
    <row r="145" spans="1:8" ht="15" outlineLevel="7" x14ac:dyDescent="0.2">
      <c r="A145" s="35" t="s">
        <v>767</v>
      </c>
      <c r="B145" s="36" t="s">
        <v>93</v>
      </c>
      <c r="C145" s="35" t="s">
        <v>396</v>
      </c>
      <c r="D145" s="35" t="s">
        <v>94</v>
      </c>
      <c r="E145" s="35"/>
      <c r="F145" s="37">
        <v>121000</v>
      </c>
      <c r="G145" s="37">
        <v>0</v>
      </c>
      <c r="H145" s="41">
        <f t="shared" si="2"/>
        <v>0</v>
      </c>
    </row>
    <row r="146" spans="1:8" ht="15" outlineLevel="7" x14ac:dyDescent="0.2">
      <c r="A146" s="35" t="s">
        <v>764</v>
      </c>
      <c r="B146" s="36" t="s">
        <v>1226</v>
      </c>
      <c r="C146" s="35" t="s">
        <v>396</v>
      </c>
      <c r="D146" s="35" t="s">
        <v>94</v>
      </c>
      <c r="E146" s="35" t="s">
        <v>1225</v>
      </c>
      <c r="F146" s="37">
        <v>34800</v>
      </c>
      <c r="G146" s="37">
        <v>0</v>
      </c>
      <c r="H146" s="41">
        <f t="shared" si="2"/>
        <v>0</v>
      </c>
    </row>
    <row r="147" spans="1:8" ht="15" outlineLevel="7" x14ac:dyDescent="0.2">
      <c r="A147" s="35" t="s">
        <v>762</v>
      </c>
      <c r="B147" s="36" t="s">
        <v>53</v>
      </c>
      <c r="C147" s="35" t="s">
        <v>396</v>
      </c>
      <c r="D147" s="35" t="s">
        <v>94</v>
      </c>
      <c r="E147" s="35" t="s">
        <v>447</v>
      </c>
      <c r="F147" s="37">
        <v>34800</v>
      </c>
      <c r="G147" s="37">
        <v>0</v>
      </c>
      <c r="H147" s="41">
        <f t="shared" si="2"/>
        <v>0</v>
      </c>
    </row>
    <row r="148" spans="1:8" ht="15" outlineLevel="7" x14ac:dyDescent="0.2">
      <c r="A148" s="35" t="s">
        <v>760</v>
      </c>
      <c r="B148" s="36" t="s">
        <v>1226</v>
      </c>
      <c r="C148" s="35" t="s">
        <v>396</v>
      </c>
      <c r="D148" s="35" t="s">
        <v>94</v>
      </c>
      <c r="E148" s="35" t="s">
        <v>1225</v>
      </c>
      <c r="F148" s="37">
        <v>86200</v>
      </c>
      <c r="G148" s="37">
        <v>0</v>
      </c>
      <c r="H148" s="41">
        <f t="shared" si="2"/>
        <v>0</v>
      </c>
    </row>
    <row r="149" spans="1:8" ht="15" outlineLevel="7" x14ac:dyDescent="0.2">
      <c r="A149" s="35" t="s">
        <v>758</v>
      </c>
      <c r="B149" s="36" t="s">
        <v>55</v>
      </c>
      <c r="C149" s="35" t="s">
        <v>396</v>
      </c>
      <c r="D149" s="35" t="s">
        <v>94</v>
      </c>
      <c r="E149" s="35" t="s">
        <v>409</v>
      </c>
      <c r="F149" s="37">
        <v>86200</v>
      </c>
      <c r="G149" s="37">
        <v>0</v>
      </c>
      <c r="H149" s="41">
        <f t="shared" si="2"/>
        <v>0</v>
      </c>
    </row>
    <row r="150" spans="1:8" ht="15" outlineLevel="7" x14ac:dyDescent="0.2">
      <c r="A150" s="35" t="s">
        <v>756</v>
      </c>
      <c r="B150" s="36" t="s">
        <v>415</v>
      </c>
      <c r="C150" s="35" t="s">
        <v>396</v>
      </c>
      <c r="D150" s="35" t="s">
        <v>416</v>
      </c>
      <c r="E150" s="35"/>
      <c r="F150" s="37">
        <v>90035.55</v>
      </c>
      <c r="G150" s="37">
        <v>90035.55</v>
      </c>
      <c r="H150" s="41">
        <f t="shared" si="2"/>
        <v>100</v>
      </c>
    </row>
    <row r="151" spans="1:8" ht="15" outlineLevel="7" x14ac:dyDescent="0.2">
      <c r="A151" s="35" t="s">
        <v>755</v>
      </c>
      <c r="B151" s="36" t="s">
        <v>1226</v>
      </c>
      <c r="C151" s="35" t="s">
        <v>396</v>
      </c>
      <c r="D151" s="35" t="s">
        <v>416</v>
      </c>
      <c r="E151" s="35" t="s">
        <v>1225</v>
      </c>
      <c r="F151" s="37">
        <v>90035.55</v>
      </c>
      <c r="G151" s="37">
        <v>90035.55</v>
      </c>
      <c r="H151" s="41">
        <f t="shared" si="2"/>
        <v>100</v>
      </c>
    </row>
    <row r="152" spans="1:8" ht="15" outlineLevel="7" x14ac:dyDescent="0.2">
      <c r="A152" s="35" t="s">
        <v>754</v>
      </c>
      <c r="B152" s="36" t="s">
        <v>55</v>
      </c>
      <c r="C152" s="35" t="s">
        <v>396</v>
      </c>
      <c r="D152" s="35" t="s">
        <v>416</v>
      </c>
      <c r="E152" s="35" t="s">
        <v>409</v>
      </c>
      <c r="F152" s="37">
        <v>90035.55</v>
      </c>
      <c r="G152" s="37">
        <v>90035.55</v>
      </c>
      <c r="H152" s="41">
        <f t="shared" si="2"/>
        <v>100</v>
      </c>
    </row>
    <row r="153" spans="1:8" ht="105" outlineLevel="3" x14ac:dyDescent="0.2">
      <c r="A153" s="35" t="s">
        <v>751</v>
      </c>
      <c r="B153" s="42" t="s">
        <v>413</v>
      </c>
      <c r="C153" s="35" t="s">
        <v>408</v>
      </c>
      <c r="D153" s="35"/>
      <c r="E153" s="35"/>
      <c r="F153" s="37">
        <v>13000800</v>
      </c>
      <c r="G153" s="37">
        <v>2537768.9700000002</v>
      </c>
      <c r="H153" s="41">
        <f t="shared" si="2"/>
        <v>19.520098532398009</v>
      </c>
    </row>
    <row r="154" spans="1:8" ht="15" outlineLevel="7" x14ac:dyDescent="0.2">
      <c r="A154" s="35" t="s">
        <v>748</v>
      </c>
      <c r="B154" s="36" t="s">
        <v>111</v>
      </c>
      <c r="C154" s="35" t="s">
        <v>408</v>
      </c>
      <c r="D154" s="35" t="s">
        <v>112</v>
      </c>
      <c r="E154" s="35"/>
      <c r="F154" s="37">
        <v>5289100</v>
      </c>
      <c r="G154" s="37">
        <v>1036823.67</v>
      </c>
      <c r="H154" s="41">
        <f t="shared" si="2"/>
        <v>19.603026412811253</v>
      </c>
    </row>
    <row r="155" spans="1:8" ht="15" outlineLevel="7" x14ac:dyDescent="0.2">
      <c r="A155" s="35" t="s">
        <v>746</v>
      </c>
      <c r="B155" s="36" t="s">
        <v>1226</v>
      </c>
      <c r="C155" s="35" t="s">
        <v>408</v>
      </c>
      <c r="D155" s="35" t="s">
        <v>112</v>
      </c>
      <c r="E155" s="35" t="s">
        <v>1225</v>
      </c>
      <c r="F155" s="37">
        <v>1665800</v>
      </c>
      <c r="G155" s="37">
        <v>289151.03000000003</v>
      </c>
      <c r="H155" s="41">
        <f t="shared" si="2"/>
        <v>17.358088005762998</v>
      </c>
    </row>
    <row r="156" spans="1:8" ht="15" outlineLevel="7" x14ac:dyDescent="0.2">
      <c r="A156" s="35" t="s">
        <v>744</v>
      </c>
      <c r="B156" s="36" t="s">
        <v>53</v>
      </c>
      <c r="C156" s="35" t="s">
        <v>408</v>
      </c>
      <c r="D156" s="35" t="s">
        <v>112</v>
      </c>
      <c r="E156" s="35" t="s">
        <v>447</v>
      </c>
      <c r="F156" s="37">
        <v>1665800</v>
      </c>
      <c r="G156" s="37">
        <v>289151.03000000003</v>
      </c>
      <c r="H156" s="41">
        <f t="shared" si="2"/>
        <v>17.358088005762998</v>
      </c>
    </row>
    <row r="157" spans="1:8" ht="15" outlineLevel="7" x14ac:dyDescent="0.2">
      <c r="A157" s="35" t="s">
        <v>742</v>
      </c>
      <c r="B157" s="36" t="s">
        <v>1226</v>
      </c>
      <c r="C157" s="35" t="s">
        <v>408</v>
      </c>
      <c r="D157" s="35" t="s">
        <v>112</v>
      </c>
      <c r="E157" s="35" t="s">
        <v>1225</v>
      </c>
      <c r="F157" s="37">
        <v>3623300</v>
      </c>
      <c r="G157" s="37">
        <v>747672.64</v>
      </c>
      <c r="H157" s="41">
        <f t="shared" si="2"/>
        <v>20.6351293020175</v>
      </c>
    </row>
    <row r="158" spans="1:8" ht="15" outlineLevel="7" x14ac:dyDescent="0.2">
      <c r="A158" s="35" t="s">
        <v>740</v>
      </c>
      <c r="B158" s="36" t="s">
        <v>55</v>
      </c>
      <c r="C158" s="35" t="s">
        <v>408</v>
      </c>
      <c r="D158" s="35" t="s">
        <v>112</v>
      </c>
      <c r="E158" s="35" t="s">
        <v>409</v>
      </c>
      <c r="F158" s="37">
        <v>3623300</v>
      </c>
      <c r="G158" s="37">
        <v>747672.64</v>
      </c>
      <c r="H158" s="41">
        <f t="shared" si="2"/>
        <v>20.6351293020175</v>
      </c>
    </row>
    <row r="159" spans="1:8" ht="45" outlineLevel="7" x14ac:dyDescent="0.2">
      <c r="A159" s="35" t="s">
        <v>738</v>
      </c>
      <c r="B159" s="36" t="s">
        <v>105</v>
      </c>
      <c r="C159" s="35" t="s">
        <v>408</v>
      </c>
      <c r="D159" s="35" t="s">
        <v>106</v>
      </c>
      <c r="E159" s="35"/>
      <c r="F159" s="37">
        <v>1593300</v>
      </c>
      <c r="G159" s="37">
        <v>297908.86</v>
      </c>
      <c r="H159" s="41">
        <f t="shared" si="2"/>
        <v>18.697599949789744</v>
      </c>
    </row>
    <row r="160" spans="1:8" ht="15" outlineLevel="7" x14ac:dyDescent="0.2">
      <c r="A160" s="35" t="s">
        <v>736</v>
      </c>
      <c r="B160" s="36" t="s">
        <v>1226</v>
      </c>
      <c r="C160" s="35" t="s">
        <v>408</v>
      </c>
      <c r="D160" s="35" t="s">
        <v>106</v>
      </c>
      <c r="E160" s="35" t="s">
        <v>1225</v>
      </c>
      <c r="F160" s="37">
        <v>502900</v>
      </c>
      <c r="G160" s="37">
        <v>78470</v>
      </c>
      <c r="H160" s="41">
        <f t="shared" si="2"/>
        <v>15.603499701729968</v>
      </c>
    </row>
    <row r="161" spans="1:8" ht="15" outlineLevel="7" x14ac:dyDescent="0.2">
      <c r="A161" s="35" t="s">
        <v>734</v>
      </c>
      <c r="B161" s="36" t="s">
        <v>53</v>
      </c>
      <c r="C161" s="35" t="s">
        <v>408</v>
      </c>
      <c r="D161" s="35" t="s">
        <v>106</v>
      </c>
      <c r="E161" s="35" t="s">
        <v>447</v>
      </c>
      <c r="F161" s="37">
        <v>502900</v>
      </c>
      <c r="G161" s="37">
        <v>78470</v>
      </c>
      <c r="H161" s="41">
        <f t="shared" si="2"/>
        <v>15.603499701729968</v>
      </c>
    </row>
    <row r="162" spans="1:8" ht="15" outlineLevel="7" x14ac:dyDescent="0.2">
      <c r="A162" s="35" t="s">
        <v>732</v>
      </c>
      <c r="B162" s="36" t="s">
        <v>1226</v>
      </c>
      <c r="C162" s="35" t="s">
        <v>408</v>
      </c>
      <c r="D162" s="35" t="s">
        <v>106</v>
      </c>
      <c r="E162" s="35" t="s">
        <v>1225</v>
      </c>
      <c r="F162" s="37">
        <v>1090400</v>
      </c>
      <c r="G162" s="37">
        <v>219438.86</v>
      </c>
      <c r="H162" s="41">
        <f t="shared" si="2"/>
        <v>20.124620322817314</v>
      </c>
    </row>
    <row r="163" spans="1:8" ht="15" outlineLevel="7" x14ac:dyDescent="0.2">
      <c r="A163" s="35" t="s">
        <v>730</v>
      </c>
      <c r="B163" s="36" t="s">
        <v>55</v>
      </c>
      <c r="C163" s="35" t="s">
        <v>408</v>
      </c>
      <c r="D163" s="35" t="s">
        <v>106</v>
      </c>
      <c r="E163" s="35" t="s">
        <v>409</v>
      </c>
      <c r="F163" s="37">
        <v>1090400</v>
      </c>
      <c r="G163" s="37">
        <v>219438.86</v>
      </c>
      <c r="H163" s="41">
        <f t="shared" si="2"/>
        <v>20.124620322817314</v>
      </c>
    </row>
    <row r="164" spans="1:8" ht="60" outlineLevel="7" x14ac:dyDescent="0.2">
      <c r="A164" s="35" t="s">
        <v>728</v>
      </c>
      <c r="B164" s="36" t="s">
        <v>319</v>
      </c>
      <c r="C164" s="35" t="s">
        <v>408</v>
      </c>
      <c r="D164" s="35" t="s">
        <v>320</v>
      </c>
      <c r="E164" s="35"/>
      <c r="F164" s="37">
        <v>5028900</v>
      </c>
      <c r="G164" s="37">
        <v>1006683.92</v>
      </c>
      <c r="H164" s="41">
        <f t="shared" si="2"/>
        <v>20.017974507347532</v>
      </c>
    </row>
    <row r="165" spans="1:8" ht="15" outlineLevel="7" x14ac:dyDescent="0.2">
      <c r="A165" s="35" t="s">
        <v>726</v>
      </c>
      <c r="B165" s="36" t="s">
        <v>1226</v>
      </c>
      <c r="C165" s="35" t="s">
        <v>408</v>
      </c>
      <c r="D165" s="35" t="s">
        <v>320</v>
      </c>
      <c r="E165" s="35" t="s">
        <v>1225</v>
      </c>
      <c r="F165" s="37">
        <v>1543200</v>
      </c>
      <c r="G165" s="37">
        <v>312558.69</v>
      </c>
      <c r="H165" s="41">
        <f t="shared" si="2"/>
        <v>20.253932737169521</v>
      </c>
    </row>
    <row r="166" spans="1:8" ht="15" outlineLevel="7" x14ac:dyDescent="0.2">
      <c r="A166" s="35" t="s">
        <v>724</v>
      </c>
      <c r="B166" s="36" t="s">
        <v>53</v>
      </c>
      <c r="C166" s="35" t="s">
        <v>408</v>
      </c>
      <c r="D166" s="35" t="s">
        <v>320</v>
      </c>
      <c r="E166" s="35" t="s">
        <v>447</v>
      </c>
      <c r="F166" s="37">
        <v>1543200</v>
      </c>
      <c r="G166" s="37">
        <v>312558.69</v>
      </c>
      <c r="H166" s="41">
        <f t="shared" si="2"/>
        <v>20.253932737169521</v>
      </c>
    </row>
    <row r="167" spans="1:8" ht="15" outlineLevel="7" x14ac:dyDescent="0.2">
      <c r="A167" s="35" t="s">
        <v>723</v>
      </c>
      <c r="B167" s="36" t="s">
        <v>1226</v>
      </c>
      <c r="C167" s="35" t="s">
        <v>408</v>
      </c>
      <c r="D167" s="35" t="s">
        <v>320</v>
      </c>
      <c r="E167" s="35" t="s">
        <v>1225</v>
      </c>
      <c r="F167" s="37">
        <v>3485700</v>
      </c>
      <c r="G167" s="37">
        <v>694125.23</v>
      </c>
      <c r="H167" s="41">
        <f t="shared" si="2"/>
        <v>19.913510342255499</v>
      </c>
    </row>
    <row r="168" spans="1:8" ht="15" outlineLevel="7" x14ac:dyDescent="0.2">
      <c r="A168" s="35" t="s">
        <v>722</v>
      </c>
      <c r="B168" s="36" t="s">
        <v>55</v>
      </c>
      <c r="C168" s="35" t="s">
        <v>408</v>
      </c>
      <c r="D168" s="35" t="s">
        <v>320</v>
      </c>
      <c r="E168" s="35" t="s">
        <v>409</v>
      </c>
      <c r="F168" s="37">
        <v>3485700</v>
      </c>
      <c r="G168" s="37">
        <v>694125.23</v>
      </c>
      <c r="H168" s="41">
        <f t="shared" si="2"/>
        <v>19.913510342255499</v>
      </c>
    </row>
    <row r="169" spans="1:8" ht="60" outlineLevel="7" x14ac:dyDescent="0.2">
      <c r="A169" s="35" t="s">
        <v>721</v>
      </c>
      <c r="B169" s="36" t="s">
        <v>328</v>
      </c>
      <c r="C169" s="35" t="s">
        <v>408</v>
      </c>
      <c r="D169" s="35" t="s">
        <v>329</v>
      </c>
      <c r="E169" s="35"/>
      <c r="F169" s="37">
        <v>1089500</v>
      </c>
      <c r="G169" s="37">
        <v>196352.52</v>
      </c>
      <c r="H169" s="41">
        <f t="shared" si="2"/>
        <v>18.022259752179899</v>
      </c>
    </row>
    <row r="170" spans="1:8" ht="15" outlineLevel="7" x14ac:dyDescent="0.2">
      <c r="A170" s="35" t="s">
        <v>720</v>
      </c>
      <c r="B170" s="36" t="s">
        <v>1226</v>
      </c>
      <c r="C170" s="35" t="s">
        <v>408</v>
      </c>
      <c r="D170" s="35" t="s">
        <v>329</v>
      </c>
      <c r="E170" s="35" t="s">
        <v>1225</v>
      </c>
      <c r="F170" s="37">
        <v>1089500</v>
      </c>
      <c r="G170" s="37">
        <v>196352.52</v>
      </c>
      <c r="H170" s="41">
        <f t="shared" si="2"/>
        <v>18.022259752179899</v>
      </c>
    </row>
    <row r="171" spans="1:8" ht="15" outlineLevel="7" x14ac:dyDescent="0.2">
      <c r="A171" s="35" t="s">
        <v>718</v>
      </c>
      <c r="B171" s="36" t="s">
        <v>53</v>
      </c>
      <c r="C171" s="35" t="s">
        <v>408</v>
      </c>
      <c r="D171" s="35" t="s">
        <v>329</v>
      </c>
      <c r="E171" s="35" t="s">
        <v>447</v>
      </c>
      <c r="F171" s="37">
        <v>1089500</v>
      </c>
      <c r="G171" s="37">
        <v>196352.52</v>
      </c>
      <c r="H171" s="41">
        <f t="shared" si="2"/>
        <v>18.022259752179899</v>
      </c>
    </row>
    <row r="172" spans="1:8" ht="75" outlineLevel="3" x14ac:dyDescent="0.2">
      <c r="A172" s="35" t="s">
        <v>717</v>
      </c>
      <c r="B172" s="36" t="s">
        <v>385</v>
      </c>
      <c r="C172" s="35" t="s">
        <v>381</v>
      </c>
      <c r="D172" s="35"/>
      <c r="E172" s="35"/>
      <c r="F172" s="37">
        <v>426300</v>
      </c>
      <c r="G172" s="37">
        <v>0</v>
      </c>
      <c r="H172" s="41">
        <f t="shared" si="2"/>
        <v>0</v>
      </c>
    </row>
    <row r="173" spans="1:8" ht="15" outlineLevel="7" x14ac:dyDescent="0.2">
      <c r="A173" s="35" t="s">
        <v>716</v>
      </c>
      <c r="B173" s="36" t="s">
        <v>111</v>
      </c>
      <c r="C173" s="35" t="s">
        <v>381</v>
      </c>
      <c r="D173" s="35" t="s">
        <v>112</v>
      </c>
      <c r="E173" s="35"/>
      <c r="F173" s="37">
        <v>125000</v>
      </c>
      <c r="G173" s="37">
        <v>0</v>
      </c>
      <c r="H173" s="41">
        <f t="shared" si="2"/>
        <v>0</v>
      </c>
    </row>
    <row r="174" spans="1:8" ht="15" outlineLevel="7" x14ac:dyDescent="0.2">
      <c r="A174" s="35" t="s">
        <v>715</v>
      </c>
      <c r="B174" s="36" t="s">
        <v>1226</v>
      </c>
      <c r="C174" s="35" t="s">
        <v>381</v>
      </c>
      <c r="D174" s="35" t="s">
        <v>112</v>
      </c>
      <c r="E174" s="35" t="s">
        <v>1225</v>
      </c>
      <c r="F174" s="37">
        <v>125000</v>
      </c>
      <c r="G174" s="37">
        <v>0</v>
      </c>
      <c r="H174" s="41">
        <f t="shared" si="2"/>
        <v>0</v>
      </c>
    </row>
    <row r="175" spans="1:8" ht="15" outlineLevel="7" x14ac:dyDescent="0.2">
      <c r="A175" s="35" t="s">
        <v>713</v>
      </c>
      <c r="B175" s="36" t="s">
        <v>59</v>
      </c>
      <c r="C175" s="35" t="s">
        <v>381</v>
      </c>
      <c r="D175" s="35" t="s">
        <v>112</v>
      </c>
      <c r="E175" s="35" t="s">
        <v>376</v>
      </c>
      <c r="F175" s="37">
        <v>125000</v>
      </c>
      <c r="G175" s="37">
        <v>0</v>
      </c>
      <c r="H175" s="41">
        <f t="shared" si="2"/>
        <v>0</v>
      </c>
    </row>
    <row r="176" spans="1:8" ht="45" outlineLevel="7" x14ac:dyDescent="0.2">
      <c r="A176" s="35" t="s">
        <v>712</v>
      </c>
      <c r="B176" s="36" t="s">
        <v>105</v>
      </c>
      <c r="C176" s="35" t="s">
        <v>381</v>
      </c>
      <c r="D176" s="35" t="s">
        <v>106</v>
      </c>
      <c r="E176" s="35"/>
      <c r="F176" s="37">
        <v>40000</v>
      </c>
      <c r="G176" s="37">
        <v>0</v>
      </c>
      <c r="H176" s="41">
        <f t="shared" si="2"/>
        <v>0</v>
      </c>
    </row>
    <row r="177" spans="1:8" ht="15" outlineLevel="7" x14ac:dyDescent="0.2">
      <c r="A177" s="35" t="s">
        <v>711</v>
      </c>
      <c r="B177" s="36" t="s">
        <v>1226</v>
      </c>
      <c r="C177" s="35" t="s">
        <v>381</v>
      </c>
      <c r="D177" s="35" t="s">
        <v>106</v>
      </c>
      <c r="E177" s="35" t="s">
        <v>1225</v>
      </c>
      <c r="F177" s="37">
        <v>40000</v>
      </c>
      <c r="G177" s="37">
        <v>0</v>
      </c>
      <c r="H177" s="41">
        <f t="shared" si="2"/>
        <v>0</v>
      </c>
    </row>
    <row r="178" spans="1:8" ht="15" outlineLevel="7" x14ac:dyDescent="0.2">
      <c r="A178" s="35" t="s">
        <v>710</v>
      </c>
      <c r="B178" s="36" t="s">
        <v>59</v>
      </c>
      <c r="C178" s="35" t="s">
        <v>381</v>
      </c>
      <c r="D178" s="35" t="s">
        <v>106</v>
      </c>
      <c r="E178" s="35" t="s">
        <v>376</v>
      </c>
      <c r="F178" s="37">
        <v>40000</v>
      </c>
      <c r="G178" s="37">
        <v>0</v>
      </c>
      <c r="H178" s="41">
        <f t="shared" si="2"/>
        <v>0</v>
      </c>
    </row>
    <row r="179" spans="1:8" ht="30" outlineLevel="7" x14ac:dyDescent="0.2">
      <c r="A179" s="35" t="s">
        <v>707</v>
      </c>
      <c r="B179" s="36" t="s">
        <v>102</v>
      </c>
      <c r="C179" s="35" t="s">
        <v>381</v>
      </c>
      <c r="D179" s="35" t="s">
        <v>103</v>
      </c>
      <c r="E179" s="35"/>
      <c r="F179" s="37">
        <v>261300</v>
      </c>
      <c r="G179" s="37">
        <v>0</v>
      </c>
      <c r="H179" s="41">
        <f t="shared" si="2"/>
        <v>0</v>
      </c>
    </row>
    <row r="180" spans="1:8" ht="15" outlineLevel="7" x14ac:dyDescent="0.2">
      <c r="A180" s="35" t="s">
        <v>704</v>
      </c>
      <c r="B180" s="36" t="s">
        <v>1226</v>
      </c>
      <c r="C180" s="35" t="s">
        <v>381</v>
      </c>
      <c r="D180" s="35" t="s">
        <v>103</v>
      </c>
      <c r="E180" s="35" t="s">
        <v>1225</v>
      </c>
      <c r="F180" s="37">
        <v>261300</v>
      </c>
      <c r="G180" s="37">
        <v>0</v>
      </c>
      <c r="H180" s="41">
        <f t="shared" si="2"/>
        <v>0</v>
      </c>
    </row>
    <row r="181" spans="1:8" ht="15" outlineLevel="7" x14ac:dyDescent="0.2">
      <c r="A181" s="35" t="s">
        <v>702</v>
      </c>
      <c r="B181" s="36" t="s">
        <v>59</v>
      </c>
      <c r="C181" s="35" t="s">
        <v>381</v>
      </c>
      <c r="D181" s="35" t="s">
        <v>103</v>
      </c>
      <c r="E181" s="35" t="s">
        <v>376</v>
      </c>
      <c r="F181" s="37">
        <v>261300</v>
      </c>
      <c r="G181" s="37">
        <v>0</v>
      </c>
      <c r="H181" s="41">
        <f t="shared" si="2"/>
        <v>0</v>
      </c>
    </row>
    <row r="182" spans="1:8" ht="90" outlineLevel="3" x14ac:dyDescent="0.2">
      <c r="A182" s="35" t="s">
        <v>700</v>
      </c>
      <c r="B182" s="42" t="s">
        <v>449</v>
      </c>
      <c r="C182" s="35" t="s">
        <v>446</v>
      </c>
      <c r="D182" s="35"/>
      <c r="E182" s="35"/>
      <c r="F182" s="37">
        <v>1330300</v>
      </c>
      <c r="G182" s="37">
        <v>255421.68</v>
      </c>
      <c r="H182" s="41">
        <f t="shared" si="2"/>
        <v>19.20030669773735</v>
      </c>
    </row>
    <row r="183" spans="1:8" ht="30" outlineLevel="7" x14ac:dyDescent="0.2">
      <c r="A183" s="35" t="s">
        <v>698</v>
      </c>
      <c r="B183" s="36" t="s">
        <v>102</v>
      </c>
      <c r="C183" s="35" t="s">
        <v>446</v>
      </c>
      <c r="D183" s="35" t="s">
        <v>103</v>
      </c>
      <c r="E183" s="35"/>
      <c r="F183" s="37">
        <v>1330300</v>
      </c>
      <c r="G183" s="37">
        <v>255421.68</v>
      </c>
      <c r="H183" s="41">
        <f t="shared" si="2"/>
        <v>19.20030669773735</v>
      </c>
    </row>
    <row r="184" spans="1:8" ht="15" outlineLevel="7" x14ac:dyDescent="0.2">
      <c r="A184" s="35" t="s">
        <v>697</v>
      </c>
      <c r="B184" s="36" t="s">
        <v>1226</v>
      </c>
      <c r="C184" s="35" t="s">
        <v>446</v>
      </c>
      <c r="D184" s="35" t="s">
        <v>103</v>
      </c>
      <c r="E184" s="35" t="s">
        <v>1225</v>
      </c>
      <c r="F184" s="37">
        <v>1330300</v>
      </c>
      <c r="G184" s="37">
        <v>255421.68</v>
      </c>
      <c r="H184" s="41">
        <f t="shared" si="2"/>
        <v>19.20030669773735</v>
      </c>
    </row>
    <row r="185" spans="1:8" ht="15" outlineLevel="7" x14ac:dyDescent="0.2">
      <c r="A185" s="35" t="s">
        <v>695</v>
      </c>
      <c r="B185" s="36" t="s">
        <v>53</v>
      </c>
      <c r="C185" s="35" t="s">
        <v>446</v>
      </c>
      <c r="D185" s="35" t="s">
        <v>103</v>
      </c>
      <c r="E185" s="35" t="s">
        <v>447</v>
      </c>
      <c r="F185" s="37">
        <v>1330300</v>
      </c>
      <c r="G185" s="37">
        <v>255421.68</v>
      </c>
      <c r="H185" s="41">
        <f t="shared" si="2"/>
        <v>19.20030669773735</v>
      </c>
    </row>
    <row r="186" spans="1:8" ht="90" outlineLevel="3" x14ac:dyDescent="0.2">
      <c r="A186" s="35" t="s">
        <v>693</v>
      </c>
      <c r="B186" s="42" t="s">
        <v>379</v>
      </c>
      <c r="C186" s="35" t="s">
        <v>375</v>
      </c>
      <c r="D186" s="35"/>
      <c r="E186" s="35"/>
      <c r="F186" s="37">
        <v>683000</v>
      </c>
      <c r="G186" s="37">
        <v>0</v>
      </c>
      <c r="H186" s="41">
        <f t="shared" si="2"/>
        <v>0</v>
      </c>
    </row>
    <row r="187" spans="1:8" ht="30" outlineLevel="7" x14ac:dyDescent="0.2">
      <c r="A187" s="35" t="s">
        <v>691</v>
      </c>
      <c r="B187" s="36" t="s">
        <v>102</v>
      </c>
      <c r="C187" s="35" t="s">
        <v>375</v>
      </c>
      <c r="D187" s="35" t="s">
        <v>103</v>
      </c>
      <c r="E187" s="35"/>
      <c r="F187" s="37">
        <v>353700</v>
      </c>
      <c r="G187" s="37">
        <v>0</v>
      </c>
      <c r="H187" s="41">
        <f t="shared" si="2"/>
        <v>0</v>
      </c>
    </row>
    <row r="188" spans="1:8" ht="15" outlineLevel="7" x14ac:dyDescent="0.2">
      <c r="A188" s="35" t="s">
        <v>688</v>
      </c>
      <c r="B188" s="36" t="s">
        <v>1226</v>
      </c>
      <c r="C188" s="35" t="s">
        <v>375</v>
      </c>
      <c r="D188" s="35" t="s">
        <v>103</v>
      </c>
      <c r="E188" s="35" t="s">
        <v>1225</v>
      </c>
      <c r="F188" s="37">
        <v>353700</v>
      </c>
      <c r="G188" s="37">
        <v>0</v>
      </c>
      <c r="H188" s="41">
        <f t="shared" si="2"/>
        <v>0</v>
      </c>
    </row>
    <row r="189" spans="1:8" ht="15" outlineLevel="7" x14ac:dyDescent="0.2">
      <c r="A189" s="35" t="s">
        <v>686</v>
      </c>
      <c r="B189" s="36" t="s">
        <v>59</v>
      </c>
      <c r="C189" s="35" t="s">
        <v>375</v>
      </c>
      <c r="D189" s="35" t="s">
        <v>103</v>
      </c>
      <c r="E189" s="35" t="s">
        <v>376</v>
      </c>
      <c r="F189" s="37">
        <v>353700</v>
      </c>
      <c r="G189" s="37">
        <v>0</v>
      </c>
      <c r="H189" s="41">
        <f t="shared" si="2"/>
        <v>0</v>
      </c>
    </row>
    <row r="190" spans="1:8" ht="30" outlineLevel="7" x14ac:dyDescent="0.2">
      <c r="A190" s="35" t="s">
        <v>685</v>
      </c>
      <c r="B190" s="36" t="s">
        <v>373</v>
      </c>
      <c r="C190" s="35" t="s">
        <v>375</v>
      </c>
      <c r="D190" s="35" t="s">
        <v>374</v>
      </c>
      <c r="E190" s="35"/>
      <c r="F190" s="37">
        <v>329300</v>
      </c>
      <c r="G190" s="37">
        <v>0</v>
      </c>
      <c r="H190" s="41">
        <f t="shared" si="2"/>
        <v>0</v>
      </c>
    </row>
    <row r="191" spans="1:8" ht="15" outlineLevel="7" x14ac:dyDescent="0.2">
      <c r="A191" s="35" t="s">
        <v>683</v>
      </c>
      <c r="B191" s="36" t="s">
        <v>1226</v>
      </c>
      <c r="C191" s="35" t="s">
        <v>375</v>
      </c>
      <c r="D191" s="35" t="s">
        <v>374</v>
      </c>
      <c r="E191" s="35" t="s">
        <v>1225</v>
      </c>
      <c r="F191" s="37">
        <v>329300</v>
      </c>
      <c r="G191" s="37">
        <v>0</v>
      </c>
      <c r="H191" s="41">
        <f t="shared" si="2"/>
        <v>0</v>
      </c>
    </row>
    <row r="192" spans="1:8" ht="15" outlineLevel="7" x14ac:dyDescent="0.2">
      <c r="A192" s="35" t="s">
        <v>681</v>
      </c>
      <c r="B192" s="36" t="s">
        <v>59</v>
      </c>
      <c r="C192" s="35" t="s">
        <v>375</v>
      </c>
      <c r="D192" s="35" t="s">
        <v>374</v>
      </c>
      <c r="E192" s="35" t="s">
        <v>376</v>
      </c>
      <c r="F192" s="37">
        <v>329300</v>
      </c>
      <c r="G192" s="37">
        <v>0</v>
      </c>
      <c r="H192" s="41">
        <f t="shared" si="2"/>
        <v>0</v>
      </c>
    </row>
    <row r="193" spans="1:8" ht="60" outlineLevel="2" x14ac:dyDescent="0.2">
      <c r="A193" s="35" t="s">
        <v>679</v>
      </c>
      <c r="B193" s="36" t="s">
        <v>645</v>
      </c>
      <c r="C193" s="35" t="s">
        <v>646</v>
      </c>
      <c r="D193" s="35"/>
      <c r="E193" s="35"/>
      <c r="F193" s="37">
        <v>2937000</v>
      </c>
      <c r="G193" s="37">
        <v>175632.92</v>
      </c>
      <c r="H193" s="41">
        <f t="shared" si="2"/>
        <v>5.9800108954715698</v>
      </c>
    </row>
    <row r="194" spans="1:8" ht="105" outlineLevel="3" x14ac:dyDescent="0.2">
      <c r="A194" s="35" t="s">
        <v>676</v>
      </c>
      <c r="B194" s="42" t="s">
        <v>719</v>
      </c>
      <c r="C194" s="35" t="s">
        <v>714</v>
      </c>
      <c r="D194" s="35"/>
      <c r="E194" s="35"/>
      <c r="F194" s="37">
        <v>1280100</v>
      </c>
      <c r="G194" s="37">
        <v>175632.92</v>
      </c>
      <c r="H194" s="41">
        <f t="shared" si="2"/>
        <v>13.720249980470275</v>
      </c>
    </row>
    <row r="195" spans="1:8" ht="30" outlineLevel="7" x14ac:dyDescent="0.2">
      <c r="A195" s="35" t="s">
        <v>674</v>
      </c>
      <c r="B195" s="36" t="s">
        <v>279</v>
      </c>
      <c r="C195" s="35" t="s">
        <v>714</v>
      </c>
      <c r="D195" s="35" t="s">
        <v>280</v>
      </c>
      <c r="E195" s="35"/>
      <c r="F195" s="37">
        <v>640457</v>
      </c>
      <c r="G195" s="37">
        <v>126778.01</v>
      </c>
      <c r="H195" s="41">
        <f t="shared" si="2"/>
        <v>19.794929245835394</v>
      </c>
    </row>
    <row r="196" spans="1:8" ht="15" outlineLevel="7" x14ac:dyDescent="0.2">
      <c r="A196" s="35" t="s">
        <v>672</v>
      </c>
      <c r="B196" s="36" t="s">
        <v>1226</v>
      </c>
      <c r="C196" s="35" t="s">
        <v>714</v>
      </c>
      <c r="D196" s="35" t="s">
        <v>280</v>
      </c>
      <c r="E196" s="35" t="s">
        <v>1225</v>
      </c>
      <c r="F196" s="37">
        <v>640457</v>
      </c>
      <c r="G196" s="37">
        <v>126778.01</v>
      </c>
      <c r="H196" s="41">
        <f t="shared" si="2"/>
        <v>19.794929245835394</v>
      </c>
    </row>
    <row r="197" spans="1:8" ht="15" outlineLevel="7" x14ac:dyDescent="0.2">
      <c r="A197" s="35" t="s">
        <v>670</v>
      </c>
      <c r="B197" s="36" t="s">
        <v>61</v>
      </c>
      <c r="C197" s="35" t="s">
        <v>714</v>
      </c>
      <c r="D197" s="35" t="s">
        <v>280</v>
      </c>
      <c r="E197" s="35" t="s">
        <v>342</v>
      </c>
      <c r="F197" s="37">
        <v>640457</v>
      </c>
      <c r="G197" s="37">
        <v>126778.01</v>
      </c>
      <c r="H197" s="41">
        <f t="shared" si="2"/>
        <v>19.794929245835394</v>
      </c>
    </row>
    <row r="198" spans="1:8" ht="45" outlineLevel="7" x14ac:dyDescent="0.2">
      <c r="A198" s="35" t="s">
        <v>668</v>
      </c>
      <c r="B198" s="36" t="s">
        <v>288</v>
      </c>
      <c r="C198" s="35" t="s">
        <v>714</v>
      </c>
      <c r="D198" s="35" t="s">
        <v>289</v>
      </c>
      <c r="E198" s="35"/>
      <c r="F198" s="37">
        <v>7200</v>
      </c>
      <c r="G198" s="37">
        <v>395.2</v>
      </c>
      <c r="H198" s="41">
        <f t="shared" si="2"/>
        <v>5.4888888888888889</v>
      </c>
    </row>
    <row r="199" spans="1:8" ht="15" outlineLevel="7" x14ac:dyDescent="0.2">
      <c r="A199" s="35" t="s">
        <v>666</v>
      </c>
      <c r="B199" s="36" t="s">
        <v>1226</v>
      </c>
      <c r="C199" s="35" t="s">
        <v>714</v>
      </c>
      <c r="D199" s="35" t="s">
        <v>289</v>
      </c>
      <c r="E199" s="35" t="s">
        <v>1225</v>
      </c>
      <c r="F199" s="37">
        <v>7200</v>
      </c>
      <c r="G199" s="37">
        <v>395.2</v>
      </c>
      <c r="H199" s="41">
        <f t="shared" si="2"/>
        <v>5.4888888888888889</v>
      </c>
    </row>
    <row r="200" spans="1:8" ht="15" outlineLevel="7" x14ac:dyDescent="0.2">
      <c r="A200" s="35" t="s">
        <v>663</v>
      </c>
      <c r="B200" s="36" t="s">
        <v>61</v>
      </c>
      <c r="C200" s="35" t="s">
        <v>714</v>
      </c>
      <c r="D200" s="35" t="s">
        <v>289</v>
      </c>
      <c r="E200" s="35" t="s">
        <v>342</v>
      </c>
      <c r="F200" s="37">
        <v>7200</v>
      </c>
      <c r="G200" s="37">
        <v>395.2</v>
      </c>
      <c r="H200" s="41">
        <f t="shared" si="2"/>
        <v>5.4888888888888889</v>
      </c>
    </row>
    <row r="201" spans="1:8" ht="45" outlineLevel="7" x14ac:dyDescent="0.2">
      <c r="A201" s="35" t="s">
        <v>662</v>
      </c>
      <c r="B201" s="36" t="s">
        <v>274</v>
      </c>
      <c r="C201" s="35" t="s">
        <v>714</v>
      </c>
      <c r="D201" s="35" t="s">
        <v>275</v>
      </c>
      <c r="E201" s="35"/>
      <c r="F201" s="37">
        <v>193418</v>
      </c>
      <c r="G201" s="37">
        <v>44247.11</v>
      </c>
      <c r="H201" s="41">
        <f t="shared" si="2"/>
        <v>22.876417913534418</v>
      </c>
    </row>
    <row r="202" spans="1:8" ht="15" outlineLevel="7" x14ac:dyDescent="0.2">
      <c r="A202" s="35" t="s">
        <v>661</v>
      </c>
      <c r="B202" s="36" t="s">
        <v>1226</v>
      </c>
      <c r="C202" s="35" t="s">
        <v>714</v>
      </c>
      <c r="D202" s="35" t="s">
        <v>275</v>
      </c>
      <c r="E202" s="35" t="s">
        <v>1225</v>
      </c>
      <c r="F202" s="37">
        <v>193418</v>
      </c>
      <c r="G202" s="37">
        <v>44247.11</v>
      </c>
      <c r="H202" s="41">
        <f t="shared" ref="H202:H265" si="3">G202/F202*100</f>
        <v>22.876417913534418</v>
      </c>
    </row>
    <row r="203" spans="1:8" ht="15" outlineLevel="7" x14ac:dyDescent="0.2">
      <c r="A203" s="35" t="s">
        <v>660</v>
      </c>
      <c r="B203" s="36" t="s">
        <v>61</v>
      </c>
      <c r="C203" s="35" t="s">
        <v>714</v>
      </c>
      <c r="D203" s="35" t="s">
        <v>275</v>
      </c>
      <c r="E203" s="35" t="s">
        <v>342</v>
      </c>
      <c r="F203" s="37">
        <v>193418</v>
      </c>
      <c r="G203" s="37">
        <v>44247.11</v>
      </c>
      <c r="H203" s="41">
        <f t="shared" si="3"/>
        <v>22.876417913534418</v>
      </c>
    </row>
    <row r="204" spans="1:8" ht="30" outlineLevel="7" x14ac:dyDescent="0.2">
      <c r="A204" s="35" t="s">
        <v>659</v>
      </c>
      <c r="B204" s="36" t="s">
        <v>102</v>
      </c>
      <c r="C204" s="35" t="s">
        <v>714</v>
      </c>
      <c r="D204" s="35" t="s">
        <v>103</v>
      </c>
      <c r="E204" s="35"/>
      <c r="F204" s="37">
        <v>439025</v>
      </c>
      <c r="G204" s="37">
        <v>4212.6000000000004</v>
      </c>
      <c r="H204" s="41">
        <f t="shared" si="3"/>
        <v>0.95953533397870294</v>
      </c>
    </row>
    <row r="205" spans="1:8" ht="15" outlineLevel="7" x14ac:dyDescent="0.2">
      <c r="A205" s="35" t="s">
        <v>656</v>
      </c>
      <c r="B205" s="36" t="s">
        <v>1226</v>
      </c>
      <c r="C205" s="35" t="s">
        <v>714</v>
      </c>
      <c r="D205" s="35" t="s">
        <v>103</v>
      </c>
      <c r="E205" s="35" t="s">
        <v>1225</v>
      </c>
      <c r="F205" s="37">
        <v>439025</v>
      </c>
      <c r="G205" s="37">
        <v>4212.6000000000004</v>
      </c>
      <c r="H205" s="41">
        <f t="shared" si="3"/>
        <v>0.95953533397870294</v>
      </c>
    </row>
    <row r="206" spans="1:8" ht="15" outlineLevel="7" x14ac:dyDescent="0.2">
      <c r="A206" s="35" t="s">
        <v>654</v>
      </c>
      <c r="B206" s="36" t="s">
        <v>61</v>
      </c>
      <c r="C206" s="35" t="s">
        <v>714</v>
      </c>
      <c r="D206" s="35" t="s">
        <v>103</v>
      </c>
      <c r="E206" s="35" t="s">
        <v>342</v>
      </c>
      <c r="F206" s="37">
        <v>439025</v>
      </c>
      <c r="G206" s="37">
        <v>4212.6000000000004</v>
      </c>
      <c r="H206" s="41">
        <f t="shared" si="3"/>
        <v>0.95953533397870294</v>
      </c>
    </row>
    <row r="207" spans="1:8" ht="150" outlineLevel="3" x14ac:dyDescent="0.2">
      <c r="A207" s="35" t="s">
        <v>650</v>
      </c>
      <c r="B207" s="42" t="s">
        <v>643</v>
      </c>
      <c r="C207" s="35" t="s">
        <v>641</v>
      </c>
      <c r="D207" s="35"/>
      <c r="E207" s="35"/>
      <c r="F207" s="37">
        <v>1656900</v>
      </c>
      <c r="G207" s="37">
        <v>0</v>
      </c>
      <c r="H207" s="41">
        <f t="shared" si="3"/>
        <v>0</v>
      </c>
    </row>
    <row r="208" spans="1:8" ht="45" outlineLevel="7" x14ac:dyDescent="0.2">
      <c r="A208" s="35" t="s">
        <v>649</v>
      </c>
      <c r="B208" s="36" t="s">
        <v>640</v>
      </c>
      <c r="C208" s="35" t="s">
        <v>641</v>
      </c>
      <c r="D208" s="35" t="s">
        <v>310</v>
      </c>
      <c r="E208" s="35"/>
      <c r="F208" s="37">
        <v>1656900</v>
      </c>
      <c r="G208" s="37">
        <v>0</v>
      </c>
      <c r="H208" s="41">
        <f t="shared" si="3"/>
        <v>0</v>
      </c>
    </row>
    <row r="209" spans="1:8" ht="15" outlineLevel="7" x14ac:dyDescent="0.2">
      <c r="A209" s="35" t="s">
        <v>648</v>
      </c>
      <c r="B209" s="36" t="s">
        <v>1198</v>
      </c>
      <c r="C209" s="35" t="s">
        <v>641</v>
      </c>
      <c r="D209" s="35" t="s">
        <v>310</v>
      </c>
      <c r="E209" s="35" t="s">
        <v>1197</v>
      </c>
      <c r="F209" s="37">
        <v>1656900</v>
      </c>
      <c r="G209" s="37">
        <v>0</v>
      </c>
      <c r="H209" s="41">
        <f t="shared" si="3"/>
        <v>0</v>
      </c>
    </row>
    <row r="210" spans="1:8" ht="15" outlineLevel="7" x14ac:dyDescent="0.2">
      <c r="A210" s="35" t="s">
        <v>647</v>
      </c>
      <c r="B210" s="36" t="s">
        <v>73</v>
      </c>
      <c r="C210" s="35" t="s">
        <v>641</v>
      </c>
      <c r="D210" s="35" t="s">
        <v>310</v>
      </c>
      <c r="E210" s="35" t="s">
        <v>305</v>
      </c>
      <c r="F210" s="37">
        <v>1656900</v>
      </c>
      <c r="G210" s="37">
        <v>0</v>
      </c>
      <c r="H210" s="41">
        <f t="shared" si="3"/>
        <v>0</v>
      </c>
    </row>
    <row r="211" spans="1:8" ht="60" outlineLevel="2" x14ac:dyDescent="0.2">
      <c r="A211" s="35" t="s">
        <v>644</v>
      </c>
      <c r="B211" s="36" t="s">
        <v>367</v>
      </c>
      <c r="C211" s="35" t="s">
        <v>368</v>
      </c>
      <c r="D211" s="35"/>
      <c r="E211" s="35"/>
      <c r="F211" s="37">
        <v>14729200</v>
      </c>
      <c r="G211" s="37">
        <v>2824227.17</v>
      </c>
      <c r="H211" s="41">
        <f t="shared" si="3"/>
        <v>19.174341919452516</v>
      </c>
    </row>
    <row r="212" spans="1:8" ht="90" outlineLevel="3" x14ac:dyDescent="0.2">
      <c r="A212" s="35" t="s">
        <v>642</v>
      </c>
      <c r="B212" s="42" t="s">
        <v>365</v>
      </c>
      <c r="C212" s="35" t="s">
        <v>359</v>
      </c>
      <c r="D212" s="35"/>
      <c r="E212" s="35"/>
      <c r="F212" s="37">
        <v>4212100</v>
      </c>
      <c r="G212" s="37">
        <v>702167.9</v>
      </c>
      <c r="H212" s="41">
        <f t="shared" si="3"/>
        <v>16.670257116402745</v>
      </c>
    </row>
    <row r="213" spans="1:8" ht="30" outlineLevel="7" x14ac:dyDescent="0.2">
      <c r="A213" s="35" t="s">
        <v>639</v>
      </c>
      <c r="B213" s="36" t="s">
        <v>279</v>
      </c>
      <c r="C213" s="35" t="s">
        <v>359</v>
      </c>
      <c r="D213" s="35" t="s">
        <v>280</v>
      </c>
      <c r="E213" s="35"/>
      <c r="F213" s="37">
        <v>3106100</v>
      </c>
      <c r="G213" s="37">
        <v>525868.56999999995</v>
      </c>
      <c r="H213" s="41">
        <f t="shared" si="3"/>
        <v>16.930188017127588</v>
      </c>
    </row>
    <row r="214" spans="1:8" ht="15" outlineLevel="7" x14ac:dyDescent="0.2">
      <c r="A214" s="35" t="s">
        <v>637</v>
      </c>
      <c r="B214" s="36" t="s">
        <v>1226</v>
      </c>
      <c r="C214" s="35" t="s">
        <v>359</v>
      </c>
      <c r="D214" s="35" t="s">
        <v>280</v>
      </c>
      <c r="E214" s="35" t="s">
        <v>1225</v>
      </c>
      <c r="F214" s="37">
        <v>3106100</v>
      </c>
      <c r="G214" s="37">
        <v>525868.56999999995</v>
      </c>
      <c r="H214" s="41">
        <f t="shared" si="3"/>
        <v>16.930188017127588</v>
      </c>
    </row>
    <row r="215" spans="1:8" ht="15" outlineLevel="7" x14ac:dyDescent="0.2">
      <c r="A215" s="35" t="s">
        <v>636</v>
      </c>
      <c r="B215" s="36" t="s">
        <v>61</v>
      </c>
      <c r="C215" s="35" t="s">
        <v>359</v>
      </c>
      <c r="D215" s="35" t="s">
        <v>280</v>
      </c>
      <c r="E215" s="35" t="s">
        <v>342</v>
      </c>
      <c r="F215" s="37">
        <v>3106100</v>
      </c>
      <c r="G215" s="37">
        <v>525868.56999999995</v>
      </c>
      <c r="H215" s="41">
        <f t="shared" si="3"/>
        <v>16.930188017127588</v>
      </c>
    </row>
    <row r="216" spans="1:8" ht="45" outlineLevel="7" x14ac:dyDescent="0.2">
      <c r="A216" s="35" t="s">
        <v>635</v>
      </c>
      <c r="B216" s="36" t="s">
        <v>288</v>
      </c>
      <c r="C216" s="35" t="s">
        <v>359</v>
      </c>
      <c r="D216" s="35" t="s">
        <v>289</v>
      </c>
      <c r="E216" s="35"/>
      <c r="F216" s="37">
        <v>10000</v>
      </c>
      <c r="G216" s="37">
        <v>6359.8</v>
      </c>
      <c r="H216" s="41">
        <f t="shared" si="3"/>
        <v>63.597999999999999</v>
      </c>
    </row>
    <row r="217" spans="1:8" ht="15" outlineLevel="7" x14ac:dyDescent="0.2">
      <c r="A217" s="35" t="s">
        <v>632</v>
      </c>
      <c r="B217" s="36" t="s">
        <v>1226</v>
      </c>
      <c r="C217" s="35" t="s">
        <v>359</v>
      </c>
      <c r="D217" s="35" t="s">
        <v>289</v>
      </c>
      <c r="E217" s="35" t="s">
        <v>1225</v>
      </c>
      <c r="F217" s="37">
        <v>10000</v>
      </c>
      <c r="G217" s="37">
        <v>6359.8</v>
      </c>
      <c r="H217" s="41">
        <f t="shared" si="3"/>
        <v>63.597999999999999</v>
      </c>
    </row>
    <row r="218" spans="1:8" ht="15" outlineLevel="7" x14ac:dyDescent="0.2">
      <c r="A218" s="35" t="s">
        <v>629</v>
      </c>
      <c r="B218" s="36" t="s">
        <v>61</v>
      </c>
      <c r="C218" s="35" t="s">
        <v>359</v>
      </c>
      <c r="D218" s="35" t="s">
        <v>289</v>
      </c>
      <c r="E218" s="35" t="s">
        <v>342</v>
      </c>
      <c r="F218" s="37">
        <v>10000</v>
      </c>
      <c r="G218" s="37">
        <v>6359.8</v>
      </c>
      <c r="H218" s="41">
        <f t="shared" si="3"/>
        <v>63.597999999999999</v>
      </c>
    </row>
    <row r="219" spans="1:8" ht="45" outlineLevel="7" x14ac:dyDescent="0.2">
      <c r="A219" s="35" t="s">
        <v>627</v>
      </c>
      <c r="B219" s="36" t="s">
        <v>274</v>
      </c>
      <c r="C219" s="35" t="s">
        <v>359</v>
      </c>
      <c r="D219" s="35" t="s">
        <v>275</v>
      </c>
      <c r="E219" s="35"/>
      <c r="F219" s="37">
        <v>938000</v>
      </c>
      <c r="G219" s="37">
        <v>136099.21</v>
      </c>
      <c r="H219" s="41">
        <f t="shared" si="3"/>
        <v>14.50951066098081</v>
      </c>
    </row>
    <row r="220" spans="1:8" ht="15" outlineLevel="7" x14ac:dyDescent="0.2">
      <c r="A220" s="35" t="s">
        <v>626</v>
      </c>
      <c r="B220" s="36" t="s">
        <v>1226</v>
      </c>
      <c r="C220" s="35" t="s">
        <v>359</v>
      </c>
      <c r="D220" s="35" t="s">
        <v>275</v>
      </c>
      <c r="E220" s="35" t="s">
        <v>1225</v>
      </c>
      <c r="F220" s="37">
        <v>938000</v>
      </c>
      <c r="G220" s="37">
        <v>136099.21</v>
      </c>
      <c r="H220" s="41">
        <f t="shared" si="3"/>
        <v>14.50951066098081</v>
      </c>
    </row>
    <row r="221" spans="1:8" ht="15" outlineLevel="7" x14ac:dyDescent="0.2">
      <c r="A221" s="35" t="s">
        <v>622</v>
      </c>
      <c r="B221" s="36" t="s">
        <v>61</v>
      </c>
      <c r="C221" s="35" t="s">
        <v>359</v>
      </c>
      <c r="D221" s="35" t="s">
        <v>275</v>
      </c>
      <c r="E221" s="35" t="s">
        <v>342</v>
      </c>
      <c r="F221" s="37">
        <v>938000</v>
      </c>
      <c r="G221" s="37">
        <v>136099.21</v>
      </c>
      <c r="H221" s="41">
        <f t="shared" si="3"/>
        <v>14.50951066098081</v>
      </c>
    </row>
    <row r="222" spans="1:8" ht="30" outlineLevel="7" x14ac:dyDescent="0.2">
      <c r="A222" s="35" t="s">
        <v>620</v>
      </c>
      <c r="B222" s="36" t="s">
        <v>102</v>
      </c>
      <c r="C222" s="35" t="s">
        <v>359</v>
      </c>
      <c r="D222" s="35" t="s">
        <v>103</v>
      </c>
      <c r="E222" s="35"/>
      <c r="F222" s="37">
        <v>155000</v>
      </c>
      <c r="G222" s="37">
        <v>33840.32</v>
      </c>
      <c r="H222" s="41">
        <f t="shared" si="3"/>
        <v>21.832464516129033</v>
      </c>
    </row>
    <row r="223" spans="1:8" ht="15" outlineLevel="7" x14ac:dyDescent="0.2">
      <c r="A223" s="35" t="s">
        <v>618</v>
      </c>
      <c r="B223" s="36" t="s">
        <v>1226</v>
      </c>
      <c r="C223" s="35" t="s">
        <v>359</v>
      </c>
      <c r="D223" s="35" t="s">
        <v>103</v>
      </c>
      <c r="E223" s="35" t="s">
        <v>1225</v>
      </c>
      <c r="F223" s="37">
        <v>155000</v>
      </c>
      <c r="G223" s="37">
        <v>33840.32</v>
      </c>
      <c r="H223" s="41">
        <f t="shared" si="3"/>
        <v>21.832464516129033</v>
      </c>
    </row>
    <row r="224" spans="1:8" ht="15" outlineLevel="7" x14ac:dyDescent="0.2">
      <c r="A224" s="35" t="s">
        <v>616</v>
      </c>
      <c r="B224" s="36" t="s">
        <v>61</v>
      </c>
      <c r="C224" s="35" t="s">
        <v>359</v>
      </c>
      <c r="D224" s="35" t="s">
        <v>103</v>
      </c>
      <c r="E224" s="35" t="s">
        <v>342</v>
      </c>
      <c r="F224" s="37">
        <v>155000</v>
      </c>
      <c r="G224" s="37">
        <v>33840.32</v>
      </c>
      <c r="H224" s="41">
        <f t="shared" si="3"/>
        <v>21.832464516129033</v>
      </c>
    </row>
    <row r="225" spans="1:8" ht="15" outlineLevel="7" x14ac:dyDescent="0.2">
      <c r="A225" s="35" t="s">
        <v>615</v>
      </c>
      <c r="B225" s="36" t="s">
        <v>93</v>
      </c>
      <c r="C225" s="35" t="s">
        <v>359</v>
      </c>
      <c r="D225" s="35" t="s">
        <v>94</v>
      </c>
      <c r="E225" s="35"/>
      <c r="F225" s="37">
        <v>3000</v>
      </c>
      <c r="G225" s="37">
        <v>0</v>
      </c>
      <c r="H225" s="41">
        <f t="shared" si="3"/>
        <v>0</v>
      </c>
    </row>
    <row r="226" spans="1:8" ht="15" outlineLevel="7" x14ac:dyDescent="0.2">
      <c r="A226" s="35" t="s">
        <v>613</v>
      </c>
      <c r="B226" s="36" t="s">
        <v>1226</v>
      </c>
      <c r="C226" s="35" t="s">
        <v>359</v>
      </c>
      <c r="D226" s="35" t="s">
        <v>94</v>
      </c>
      <c r="E226" s="35" t="s">
        <v>1225</v>
      </c>
      <c r="F226" s="37">
        <v>3000</v>
      </c>
      <c r="G226" s="37">
        <v>0</v>
      </c>
      <c r="H226" s="41">
        <f t="shared" si="3"/>
        <v>0</v>
      </c>
    </row>
    <row r="227" spans="1:8" ht="15" outlineLevel="7" x14ac:dyDescent="0.2">
      <c r="A227" s="35" t="s">
        <v>611</v>
      </c>
      <c r="B227" s="36" t="s">
        <v>61</v>
      </c>
      <c r="C227" s="35" t="s">
        <v>359</v>
      </c>
      <c r="D227" s="35" t="s">
        <v>94</v>
      </c>
      <c r="E227" s="35" t="s">
        <v>342</v>
      </c>
      <c r="F227" s="37">
        <v>3000</v>
      </c>
      <c r="G227" s="37">
        <v>0</v>
      </c>
      <c r="H227" s="41">
        <f t="shared" si="3"/>
        <v>0</v>
      </c>
    </row>
    <row r="228" spans="1:8" ht="90" outlineLevel="3" x14ac:dyDescent="0.2">
      <c r="A228" s="35" t="s">
        <v>607</v>
      </c>
      <c r="B228" s="36" t="s">
        <v>357</v>
      </c>
      <c r="C228" s="35" t="s">
        <v>351</v>
      </c>
      <c r="D228" s="35"/>
      <c r="E228" s="35"/>
      <c r="F228" s="37">
        <v>10187100</v>
      </c>
      <c r="G228" s="37">
        <v>2006788.79</v>
      </c>
      <c r="H228" s="41">
        <f t="shared" si="3"/>
        <v>19.699313739925987</v>
      </c>
    </row>
    <row r="229" spans="1:8" ht="15" outlineLevel="7" x14ac:dyDescent="0.2">
      <c r="A229" s="35" t="s">
        <v>606</v>
      </c>
      <c r="B229" s="36" t="s">
        <v>111</v>
      </c>
      <c r="C229" s="35" t="s">
        <v>351</v>
      </c>
      <c r="D229" s="35" t="s">
        <v>112</v>
      </c>
      <c r="E229" s="35"/>
      <c r="F229" s="37">
        <v>6628500</v>
      </c>
      <c r="G229" s="37">
        <v>1357482.45</v>
      </c>
      <c r="H229" s="41">
        <f t="shared" si="3"/>
        <v>20.479481783208868</v>
      </c>
    </row>
    <row r="230" spans="1:8" ht="15" outlineLevel="7" x14ac:dyDescent="0.2">
      <c r="A230" s="35" t="s">
        <v>604</v>
      </c>
      <c r="B230" s="36" t="s">
        <v>1226</v>
      </c>
      <c r="C230" s="35" t="s">
        <v>351</v>
      </c>
      <c r="D230" s="35" t="s">
        <v>112</v>
      </c>
      <c r="E230" s="35" t="s">
        <v>1225</v>
      </c>
      <c r="F230" s="37">
        <v>6628500</v>
      </c>
      <c r="G230" s="37">
        <v>1357482.45</v>
      </c>
      <c r="H230" s="41">
        <f t="shared" si="3"/>
        <v>20.479481783208868</v>
      </c>
    </row>
    <row r="231" spans="1:8" ht="15" outlineLevel="7" x14ac:dyDescent="0.2">
      <c r="A231" s="35" t="s">
        <v>603</v>
      </c>
      <c r="B231" s="36" t="s">
        <v>61</v>
      </c>
      <c r="C231" s="35" t="s">
        <v>351</v>
      </c>
      <c r="D231" s="35" t="s">
        <v>112</v>
      </c>
      <c r="E231" s="35" t="s">
        <v>342</v>
      </c>
      <c r="F231" s="37">
        <v>6628500</v>
      </c>
      <c r="G231" s="37">
        <v>1357482.45</v>
      </c>
      <c r="H231" s="41">
        <f t="shared" si="3"/>
        <v>20.479481783208868</v>
      </c>
    </row>
    <row r="232" spans="1:8" ht="30" outlineLevel="7" x14ac:dyDescent="0.2">
      <c r="A232" s="35" t="s">
        <v>602</v>
      </c>
      <c r="B232" s="36" t="s">
        <v>108</v>
      </c>
      <c r="C232" s="35" t="s">
        <v>351</v>
      </c>
      <c r="D232" s="35" t="s">
        <v>109</v>
      </c>
      <c r="E232" s="35"/>
      <c r="F232" s="37">
        <v>25000</v>
      </c>
      <c r="G232" s="37">
        <v>2220.6999999999998</v>
      </c>
      <c r="H232" s="41">
        <f t="shared" si="3"/>
        <v>8.8827999999999996</v>
      </c>
    </row>
    <row r="233" spans="1:8" ht="15" outlineLevel="7" x14ac:dyDescent="0.2">
      <c r="A233" s="35" t="s">
        <v>601</v>
      </c>
      <c r="B233" s="36" t="s">
        <v>1226</v>
      </c>
      <c r="C233" s="35" t="s">
        <v>351</v>
      </c>
      <c r="D233" s="35" t="s">
        <v>109</v>
      </c>
      <c r="E233" s="35" t="s">
        <v>1225</v>
      </c>
      <c r="F233" s="37">
        <v>25000</v>
      </c>
      <c r="G233" s="37">
        <v>2220.6999999999998</v>
      </c>
      <c r="H233" s="41">
        <f t="shared" si="3"/>
        <v>8.8827999999999996</v>
      </c>
    </row>
    <row r="234" spans="1:8" ht="15" outlineLevel="7" x14ac:dyDescent="0.2">
      <c r="A234" s="35" t="s">
        <v>600</v>
      </c>
      <c r="B234" s="36" t="s">
        <v>61</v>
      </c>
      <c r="C234" s="35" t="s">
        <v>351</v>
      </c>
      <c r="D234" s="35" t="s">
        <v>109</v>
      </c>
      <c r="E234" s="35" t="s">
        <v>342</v>
      </c>
      <c r="F234" s="37">
        <v>25000</v>
      </c>
      <c r="G234" s="37">
        <v>2220.6999999999998</v>
      </c>
      <c r="H234" s="41">
        <f t="shared" si="3"/>
        <v>8.8827999999999996</v>
      </c>
    </row>
    <row r="235" spans="1:8" ht="45" outlineLevel="7" x14ac:dyDescent="0.2">
      <c r="A235" s="35" t="s">
        <v>598</v>
      </c>
      <c r="B235" s="36" t="s">
        <v>105</v>
      </c>
      <c r="C235" s="35" t="s">
        <v>351</v>
      </c>
      <c r="D235" s="35" t="s">
        <v>106</v>
      </c>
      <c r="E235" s="35"/>
      <c r="F235" s="37">
        <v>2001800</v>
      </c>
      <c r="G235" s="37">
        <v>445161.93</v>
      </c>
      <c r="H235" s="41">
        <f t="shared" si="3"/>
        <v>22.238082225996603</v>
      </c>
    </row>
    <row r="236" spans="1:8" ht="15" outlineLevel="7" x14ac:dyDescent="0.2">
      <c r="A236" s="35" t="s">
        <v>597</v>
      </c>
      <c r="B236" s="36" t="s">
        <v>1226</v>
      </c>
      <c r="C236" s="35" t="s">
        <v>351</v>
      </c>
      <c r="D236" s="35" t="s">
        <v>106</v>
      </c>
      <c r="E236" s="35" t="s">
        <v>1225</v>
      </c>
      <c r="F236" s="37">
        <v>2001800</v>
      </c>
      <c r="G236" s="37">
        <v>445161.93</v>
      </c>
      <c r="H236" s="41">
        <f t="shared" si="3"/>
        <v>22.238082225996603</v>
      </c>
    </row>
    <row r="237" spans="1:8" ht="15" outlineLevel="7" x14ac:dyDescent="0.2">
      <c r="A237" s="35" t="s">
        <v>595</v>
      </c>
      <c r="B237" s="36" t="s">
        <v>61</v>
      </c>
      <c r="C237" s="35" t="s">
        <v>351</v>
      </c>
      <c r="D237" s="35" t="s">
        <v>106</v>
      </c>
      <c r="E237" s="35" t="s">
        <v>342</v>
      </c>
      <c r="F237" s="37">
        <v>2001800</v>
      </c>
      <c r="G237" s="37">
        <v>445161.93</v>
      </c>
      <c r="H237" s="41">
        <f t="shared" si="3"/>
        <v>22.238082225996603</v>
      </c>
    </row>
    <row r="238" spans="1:8" ht="30" outlineLevel="7" x14ac:dyDescent="0.2">
      <c r="A238" s="35" t="s">
        <v>593</v>
      </c>
      <c r="B238" s="36" t="s">
        <v>102</v>
      </c>
      <c r="C238" s="35" t="s">
        <v>351</v>
      </c>
      <c r="D238" s="35" t="s">
        <v>103</v>
      </c>
      <c r="E238" s="35"/>
      <c r="F238" s="37">
        <v>1526800</v>
      </c>
      <c r="G238" s="37">
        <v>201923.71</v>
      </c>
      <c r="H238" s="41">
        <f t="shared" si="3"/>
        <v>13.225288839402671</v>
      </c>
    </row>
    <row r="239" spans="1:8" ht="15" outlineLevel="7" x14ac:dyDescent="0.2">
      <c r="A239" s="35" t="s">
        <v>592</v>
      </c>
      <c r="B239" s="36" t="s">
        <v>1226</v>
      </c>
      <c r="C239" s="35" t="s">
        <v>351</v>
      </c>
      <c r="D239" s="35" t="s">
        <v>103</v>
      </c>
      <c r="E239" s="35" t="s">
        <v>1225</v>
      </c>
      <c r="F239" s="37">
        <v>1526800</v>
      </c>
      <c r="G239" s="37">
        <v>201923.71</v>
      </c>
      <c r="H239" s="41">
        <f t="shared" si="3"/>
        <v>13.225288839402671</v>
      </c>
    </row>
    <row r="240" spans="1:8" ht="15" outlineLevel="7" x14ac:dyDescent="0.2">
      <c r="A240" s="35" t="s">
        <v>591</v>
      </c>
      <c r="B240" s="36" t="s">
        <v>61</v>
      </c>
      <c r="C240" s="35" t="s">
        <v>351</v>
      </c>
      <c r="D240" s="35" t="s">
        <v>103</v>
      </c>
      <c r="E240" s="35" t="s">
        <v>342</v>
      </c>
      <c r="F240" s="37">
        <v>1526800</v>
      </c>
      <c r="G240" s="37">
        <v>201923.71</v>
      </c>
      <c r="H240" s="41">
        <f t="shared" si="3"/>
        <v>13.225288839402671</v>
      </c>
    </row>
    <row r="241" spans="1:8" ht="15" outlineLevel="7" x14ac:dyDescent="0.2">
      <c r="A241" s="35" t="s">
        <v>590</v>
      </c>
      <c r="B241" s="36" t="s">
        <v>93</v>
      </c>
      <c r="C241" s="35" t="s">
        <v>351</v>
      </c>
      <c r="D241" s="35" t="s">
        <v>94</v>
      </c>
      <c r="E241" s="35"/>
      <c r="F241" s="37">
        <v>5000</v>
      </c>
      <c r="G241" s="37">
        <v>0</v>
      </c>
      <c r="H241" s="41">
        <f t="shared" si="3"/>
        <v>0</v>
      </c>
    </row>
    <row r="242" spans="1:8" ht="15" outlineLevel="7" x14ac:dyDescent="0.2">
      <c r="A242" s="35" t="s">
        <v>587</v>
      </c>
      <c r="B242" s="36" t="s">
        <v>1226</v>
      </c>
      <c r="C242" s="35" t="s">
        <v>351</v>
      </c>
      <c r="D242" s="35" t="s">
        <v>94</v>
      </c>
      <c r="E242" s="35" t="s">
        <v>1225</v>
      </c>
      <c r="F242" s="37">
        <v>5000</v>
      </c>
      <c r="G242" s="37">
        <v>0</v>
      </c>
      <c r="H242" s="41">
        <f t="shared" si="3"/>
        <v>0</v>
      </c>
    </row>
    <row r="243" spans="1:8" ht="15" outlineLevel="7" x14ac:dyDescent="0.2">
      <c r="A243" s="35" t="s">
        <v>586</v>
      </c>
      <c r="B243" s="36" t="s">
        <v>61</v>
      </c>
      <c r="C243" s="35" t="s">
        <v>351</v>
      </c>
      <c r="D243" s="35" t="s">
        <v>94</v>
      </c>
      <c r="E243" s="35" t="s">
        <v>342</v>
      </c>
      <c r="F243" s="37">
        <v>5000</v>
      </c>
      <c r="G243" s="37">
        <v>0</v>
      </c>
      <c r="H243" s="41">
        <f t="shared" si="3"/>
        <v>0</v>
      </c>
    </row>
    <row r="244" spans="1:8" ht="120" outlineLevel="3" x14ac:dyDescent="0.2">
      <c r="A244" s="35" t="s">
        <v>585</v>
      </c>
      <c r="B244" s="42" t="s">
        <v>349</v>
      </c>
      <c r="C244" s="35" t="s">
        <v>346</v>
      </c>
      <c r="D244" s="35"/>
      <c r="E244" s="35"/>
      <c r="F244" s="37">
        <v>260000</v>
      </c>
      <c r="G244" s="37">
        <v>48559.68</v>
      </c>
      <c r="H244" s="41">
        <f t="shared" si="3"/>
        <v>18.6768</v>
      </c>
    </row>
    <row r="245" spans="1:8" ht="15" outlineLevel="7" x14ac:dyDescent="0.2">
      <c r="A245" s="35" t="s">
        <v>582</v>
      </c>
      <c r="B245" s="36" t="s">
        <v>111</v>
      </c>
      <c r="C245" s="35" t="s">
        <v>346</v>
      </c>
      <c r="D245" s="35" t="s">
        <v>112</v>
      </c>
      <c r="E245" s="35"/>
      <c r="F245" s="37">
        <v>200000</v>
      </c>
      <c r="G245" s="37">
        <v>37296.22</v>
      </c>
      <c r="H245" s="41">
        <f t="shared" si="3"/>
        <v>18.648110000000003</v>
      </c>
    </row>
    <row r="246" spans="1:8" ht="15" outlineLevel="7" x14ac:dyDescent="0.2">
      <c r="A246" s="35" t="s">
        <v>579</v>
      </c>
      <c r="B246" s="36" t="s">
        <v>1226</v>
      </c>
      <c r="C246" s="35" t="s">
        <v>346</v>
      </c>
      <c r="D246" s="35" t="s">
        <v>112</v>
      </c>
      <c r="E246" s="35" t="s">
        <v>1225</v>
      </c>
      <c r="F246" s="37">
        <v>200000</v>
      </c>
      <c r="G246" s="37">
        <v>37296.22</v>
      </c>
      <c r="H246" s="41">
        <f t="shared" si="3"/>
        <v>18.648110000000003</v>
      </c>
    </row>
    <row r="247" spans="1:8" ht="15" outlineLevel="7" x14ac:dyDescent="0.2">
      <c r="A247" s="35" t="s">
        <v>577</v>
      </c>
      <c r="B247" s="36" t="s">
        <v>61</v>
      </c>
      <c r="C247" s="35" t="s">
        <v>346</v>
      </c>
      <c r="D247" s="35" t="s">
        <v>112</v>
      </c>
      <c r="E247" s="35" t="s">
        <v>342</v>
      </c>
      <c r="F247" s="37">
        <v>200000</v>
      </c>
      <c r="G247" s="37">
        <v>37296.22</v>
      </c>
      <c r="H247" s="41">
        <f t="shared" si="3"/>
        <v>18.648110000000003</v>
      </c>
    </row>
    <row r="248" spans="1:8" ht="45" outlineLevel="7" x14ac:dyDescent="0.2">
      <c r="A248" s="35" t="s">
        <v>575</v>
      </c>
      <c r="B248" s="36" t="s">
        <v>105</v>
      </c>
      <c r="C248" s="35" t="s">
        <v>346</v>
      </c>
      <c r="D248" s="35" t="s">
        <v>106</v>
      </c>
      <c r="E248" s="35"/>
      <c r="F248" s="37">
        <v>60000</v>
      </c>
      <c r="G248" s="37">
        <v>11263.46</v>
      </c>
      <c r="H248" s="41">
        <f t="shared" si="3"/>
        <v>18.772433333333332</v>
      </c>
    </row>
    <row r="249" spans="1:8" ht="15" outlineLevel="7" x14ac:dyDescent="0.2">
      <c r="A249" s="35" t="s">
        <v>573</v>
      </c>
      <c r="B249" s="36" t="s">
        <v>1226</v>
      </c>
      <c r="C249" s="35" t="s">
        <v>346</v>
      </c>
      <c r="D249" s="35" t="s">
        <v>106</v>
      </c>
      <c r="E249" s="35" t="s">
        <v>1225</v>
      </c>
      <c r="F249" s="37">
        <v>60000</v>
      </c>
      <c r="G249" s="37">
        <v>11263.46</v>
      </c>
      <c r="H249" s="41">
        <f t="shared" si="3"/>
        <v>18.772433333333332</v>
      </c>
    </row>
    <row r="250" spans="1:8" ht="15" outlineLevel="7" x14ac:dyDescent="0.2">
      <c r="A250" s="35" t="s">
        <v>571</v>
      </c>
      <c r="B250" s="36" t="s">
        <v>61</v>
      </c>
      <c r="C250" s="35" t="s">
        <v>346</v>
      </c>
      <c r="D250" s="35" t="s">
        <v>106</v>
      </c>
      <c r="E250" s="35" t="s">
        <v>342</v>
      </c>
      <c r="F250" s="37">
        <v>60000</v>
      </c>
      <c r="G250" s="37">
        <v>11263.46</v>
      </c>
      <c r="H250" s="41">
        <f t="shared" si="3"/>
        <v>18.772433333333332</v>
      </c>
    </row>
    <row r="251" spans="1:8" ht="90" outlineLevel="3" x14ac:dyDescent="0.2">
      <c r="A251" s="35" t="s">
        <v>569</v>
      </c>
      <c r="B251" s="36" t="s">
        <v>344</v>
      </c>
      <c r="C251" s="35" t="s">
        <v>341</v>
      </c>
      <c r="D251" s="35"/>
      <c r="E251" s="35"/>
      <c r="F251" s="37">
        <v>70000</v>
      </c>
      <c r="G251" s="37">
        <v>66710.8</v>
      </c>
      <c r="H251" s="41">
        <f t="shared" si="3"/>
        <v>95.301142857142864</v>
      </c>
    </row>
    <row r="252" spans="1:8" ht="30" outlineLevel="7" x14ac:dyDescent="0.2">
      <c r="A252" s="35" t="s">
        <v>103</v>
      </c>
      <c r="B252" s="36" t="s">
        <v>102</v>
      </c>
      <c r="C252" s="35" t="s">
        <v>341</v>
      </c>
      <c r="D252" s="35" t="s">
        <v>103</v>
      </c>
      <c r="E252" s="35"/>
      <c r="F252" s="37">
        <v>70000</v>
      </c>
      <c r="G252" s="37">
        <v>66710.8</v>
      </c>
      <c r="H252" s="41">
        <f t="shared" si="3"/>
        <v>95.301142857142864</v>
      </c>
    </row>
    <row r="253" spans="1:8" ht="15" outlineLevel="7" x14ac:dyDescent="0.2">
      <c r="A253" s="35" t="s">
        <v>564</v>
      </c>
      <c r="B253" s="36" t="s">
        <v>1226</v>
      </c>
      <c r="C253" s="35" t="s">
        <v>341</v>
      </c>
      <c r="D253" s="35" t="s">
        <v>103</v>
      </c>
      <c r="E253" s="35" t="s">
        <v>1225</v>
      </c>
      <c r="F253" s="37">
        <v>70000</v>
      </c>
      <c r="G253" s="37">
        <v>66710.8</v>
      </c>
      <c r="H253" s="41">
        <f t="shared" si="3"/>
        <v>95.301142857142864</v>
      </c>
    </row>
    <row r="254" spans="1:8" ht="15" outlineLevel="7" x14ac:dyDescent="0.2">
      <c r="A254" s="35" t="s">
        <v>563</v>
      </c>
      <c r="B254" s="36" t="s">
        <v>61</v>
      </c>
      <c r="C254" s="35" t="s">
        <v>341</v>
      </c>
      <c r="D254" s="35" t="s">
        <v>103</v>
      </c>
      <c r="E254" s="35" t="s">
        <v>342</v>
      </c>
      <c r="F254" s="37">
        <v>70000</v>
      </c>
      <c r="G254" s="37">
        <v>66710.8</v>
      </c>
      <c r="H254" s="41">
        <f t="shared" si="3"/>
        <v>95.301142857142864</v>
      </c>
    </row>
    <row r="255" spans="1:8" ht="30" outlineLevel="1" x14ac:dyDescent="0.2">
      <c r="A255" s="35" t="s">
        <v>562</v>
      </c>
      <c r="B255" s="36" t="s">
        <v>498</v>
      </c>
      <c r="C255" s="35" t="s">
        <v>499</v>
      </c>
      <c r="D255" s="35"/>
      <c r="E255" s="35"/>
      <c r="F255" s="37">
        <v>22407500</v>
      </c>
      <c r="G255" s="37">
        <v>5406399.2599999998</v>
      </c>
      <c r="H255" s="41">
        <f t="shared" si="3"/>
        <v>24.12763253374986</v>
      </c>
    </row>
    <row r="256" spans="1:8" ht="75" outlineLevel="2" x14ac:dyDescent="0.2">
      <c r="A256" s="35" t="s">
        <v>561</v>
      </c>
      <c r="B256" s="36" t="s">
        <v>657</v>
      </c>
      <c r="C256" s="35" t="s">
        <v>658</v>
      </c>
      <c r="D256" s="35"/>
      <c r="E256" s="35"/>
      <c r="F256" s="37">
        <v>638400</v>
      </c>
      <c r="G256" s="37">
        <v>147618.07</v>
      </c>
      <c r="H256" s="41">
        <f t="shared" si="3"/>
        <v>23.123131265664163</v>
      </c>
    </row>
    <row r="257" spans="1:8" ht="90" outlineLevel="3" x14ac:dyDescent="0.2">
      <c r="A257" s="35" t="s">
        <v>558</v>
      </c>
      <c r="B257" s="36" t="s">
        <v>655</v>
      </c>
      <c r="C257" s="35" t="s">
        <v>652</v>
      </c>
      <c r="D257" s="35"/>
      <c r="E257" s="35"/>
      <c r="F257" s="37">
        <v>638400</v>
      </c>
      <c r="G257" s="37">
        <v>147618.07</v>
      </c>
      <c r="H257" s="41">
        <f t="shared" si="3"/>
        <v>23.123131265664163</v>
      </c>
    </row>
    <row r="258" spans="1:8" ht="15" outlineLevel="7" x14ac:dyDescent="0.2">
      <c r="A258" s="35" t="s">
        <v>555</v>
      </c>
      <c r="B258" s="36" t="s">
        <v>651</v>
      </c>
      <c r="C258" s="35" t="s">
        <v>652</v>
      </c>
      <c r="D258" s="35" t="s">
        <v>458</v>
      </c>
      <c r="E258" s="35"/>
      <c r="F258" s="37">
        <v>638400</v>
      </c>
      <c r="G258" s="37">
        <v>147618.07</v>
      </c>
      <c r="H258" s="41">
        <f t="shared" si="3"/>
        <v>23.123131265664163</v>
      </c>
    </row>
    <row r="259" spans="1:8" ht="15" outlineLevel="7" x14ac:dyDescent="0.2">
      <c r="A259" s="35" t="s">
        <v>553</v>
      </c>
      <c r="B259" s="36" t="s">
        <v>1198</v>
      </c>
      <c r="C259" s="35" t="s">
        <v>652</v>
      </c>
      <c r="D259" s="35" t="s">
        <v>458</v>
      </c>
      <c r="E259" s="35" t="s">
        <v>1197</v>
      </c>
      <c r="F259" s="37">
        <v>638400</v>
      </c>
      <c r="G259" s="37">
        <v>147618.07</v>
      </c>
      <c r="H259" s="41">
        <f t="shared" si="3"/>
        <v>23.123131265664163</v>
      </c>
    </row>
    <row r="260" spans="1:8" ht="15" outlineLevel="7" x14ac:dyDescent="0.2">
      <c r="A260" s="35" t="s">
        <v>552</v>
      </c>
      <c r="B260" s="36" t="s">
        <v>67</v>
      </c>
      <c r="C260" s="35" t="s">
        <v>652</v>
      </c>
      <c r="D260" s="35" t="s">
        <v>458</v>
      </c>
      <c r="E260" s="35" t="s">
        <v>653</v>
      </c>
      <c r="F260" s="37">
        <v>638400</v>
      </c>
      <c r="G260" s="37">
        <v>147618.07</v>
      </c>
      <c r="H260" s="41">
        <f t="shared" si="3"/>
        <v>23.123131265664163</v>
      </c>
    </row>
    <row r="261" spans="1:8" ht="45" outlineLevel="2" x14ac:dyDescent="0.2">
      <c r="A261" s="35" t="s">
        <v>551</v>
      </c>
      <c r="B261" s="36" t="s">
        <v>507</v>
      </c>
      <c r="C261" s="35" t="s">
        <v>508</v>
      </c>
      <c r="D261" s="35"/>
      <c r="E261" s="35"/>
      <c r="F261" s="37">
        <v>145900</v>
      </c>
      <c r="G261" s="37">
        <v>0</v>
      </c>
      <c r="H261" s="41">
        <f t="shared" si="3"/>
        <v>0</v>
      </c>
    </row>
    <row r="262" spans="1:8" ht="135" outlineLevel="3" x14ac:dyDescent="0.2">
      <c r="A262" s="35" t="s">
        <v>550</v>
      </c>
      <c r="B262" s="42" t="s">
        <v>505</v>
      </c>
      <c r="C262" s="35" t="s">
        <v>503</v>
      </c>
      <c r="D262" s="35"/>
      <c r="E262" s="35"/>
      <c r="F262" s="37">
        <v>145900</v>
      </c>
      <c r="G262" s="37">
        <v>0</v>
      </c>
      <c r="H262" s="41">
        <f t="shared" si="3"/>
        <v>0</v>
      </c>
    </row>
    <row r="263" spans="1:8" ht="30" outlineLevel="7" x14ac:dyDescent="0.2">
      <c r="A263" s="35" t="s">
        <v>549</v>
      </c>
      <c r="B263" s="36" t="s">
        <v>102</v>
      </c>
      <c r="C263" s="35" t="s">
        <v>503</v>
      </c>
      <c r="D263" s="35" t="s">
        <v>103</v>
      </c>
      <c r="E263" s="35"/>
      <c r="F263" s="37">
        <v>145900</v>
      </c>
      <c r="G263" s="37">
        <v>0</v>
      </c>
      <c r="H263" s="41">
        <f t="shared" si="3"/>
        <v>0</v>
      </c>
    </row>
    <row r="264" spans="1:8" ht="15" outlineLevel="7" x14ac:dyDescent="0.2">
      <c r="A264" s="35" t="s">
        <v>547</v>
      </c>
      <c r="B264" s="36" t="s">
        <v>1198</v>
      </c>
      <c r="C264" s="35" t="s">
        <v>503</v>
      </c>
      <c r="D264" s="35" t="s">
        <v>103</v>
      </c>
      <c r="E264" s="35" t="s">
        <v>1197</v>
      </c>
      <c r="F264" s="37">
        <v>145900</v>
      </c>
      <c r="G264" s="37">
        <v>0</v>
      </c>
      <c r="H264" s="41">
        <f t="shared" si="3"/>
        <v>0</v>
      </c>
    </row>
    <row r="265" spans="1:8" ht="15" outlineLevel="7" x14ac:dyDescent="0.2">
      <c r="A265" s="35" t="s">
        <v>545</v>
      </c>
      <c r="B265" s="36" t="s">
        <v>71</v>
      </c>
      <c r="C265" s="35" t="s">
        <v>503</v>
      </c>
      <c r="D265" s="35" t="s">
        <v>103</v>
      </c>
      <c r="E265" s="35" t="s">
        <v>322</v>
      </c>
      <c r="F265" s="37">
        <v>145900</v>
      </c>
      <c r="G265" s="37">
        <v>0</v>
      </c>
      <c r="H265" s="41">
        <f t="shared" si="3"/>
        <v>0</v>
      </c>
    </row>
    <row r="266" spans="1:8" ht="60" outlineLevel="2" x14ac:dyDescent="0.2">
      <c r="A266" s="35" t="s">
        <v>544</v>
      </c>
      <c r="B266" s="36" t="s">
        <v>518</v>
      </c>
      <c r="C266" s="35" t="s">
        <v>519</v>
      </c>
      <c r="D266" s="35"/>
      <c r="E266" s="35"/>
      <c r="F266" s="37">
        <v>16137200</v>
      </c>
      <c r="G266" s="37">
        <v>3993000</v>
      </c>
      <c r="H266" s="41">
        <f t="shared" ref="H266:H329" si="4">G266/F266*100</f>
        <v>24.744069603152962</v>
      </c>
    </row>
    <row r="267" spans="1:8" ht="180" outlineLevel="3" x14ac:dyDescent="0.2">
      <c r="A267" s="35" t="s">
        <v>541</v>
      </c>
      <c r="B267" s="42" t="s">
        <v>516</v>
      </c>
      <c r="C267" s="35" t="s">
        <v>513</v>
      </c>
      <c r="D267" s="35"/>
      <c r="E267" s="35"/>
      <c r="F267" s="37">
        <v>16137200</v>
      </c>
      <c r="G267" s="37">
        <v>3993000</v>
      </c>
      <c r="H267" s="41">
        <f t="shared" si="4"/>
        <v>24.744069603152962</v>
      </c>
    </row>
    <row r="268" spans="1:8" ht="60" outlineLevel="7" x14ac:dyDescent="0.2">
      <c r="A268" s="35" t="s">
        <v>539</v>
      </c>
      <c r="B268" s="36" t="s">
        <v>319</v>
      </c>
      <c r="C268" s="35" t="s">
        <v>513</v>
      </c>
      <c r="D268" s="35" t="s">
        <v>320</v>
      </c>
      <c r="E268" s="35"/>
      <c r="F268" s="37">
        <v>16137200</v>
      </c>
      <c r="G268" s="37">
        <v>3993000</v>
      </c>
      <c r="H268" s="41">
        <f t="shared" si="4"/>
        <v>24.744069603152962</v>
      </c>
    </row>
    <row r="269" spans="1:8" ht="15" outlineLevel="7" x14ac:dyDescent="0.2">
      <c r="A269" s="35" t="s">
        <v>538</v>
      </c>
      <c r="B269" s="36" t="s">
        <v>1198</v>
      </c>
      <c r="C269" s="35" t="s">
        <v>513</v>
      </c>
      <c r="D269" s="35" t="s">
        <v>320</v>
      </c>
      <c r="E269" s="35" t="s">
        <v>1197</v>
      </c>
      <c r="F269" s="37">
        <v>16137200</v>
      </c>
      <c r="G269" s="37">
        <v>3993000</v>
      </c>
      <c r="H269" s="41">
        <f t="shared" si="4"/>
        <v>24.744069603152962</v>
      </c>
    </row>
    <row r="270" spans="1:8" ht="15" outlineLevel="7" x14ac:dyDescent="0.2">
      <c r="A270" s="35" t="s">
        <v>537</v>
      </c>
      <c r="B270" s="36" t="s">
        <v>69</v>
      </c>
      <c r="C270" s="35" t="s">
        <v>513</v>
      </c>
      <c r="D270" s="35" t="s">
        <v>320</v>
      </c>
      <c r="E270" s="35" t="s">
        <v>514</v>
      </c>
      <c r="F270" s="37">
        <v>16137200</v>
      </c>
      <c r="G270" s="37">
        <v>3993000</v>
      </c>
      <c r="H270" s="41">
        <f t="shared" si="4"/>
        <v>24.744069603152962</v>
      </c>
    </row>
    <row r="271" spans="1:8" ht="105" outlineLevel="2" x14ac:dyDescent="0.2">
      <c r="A271" s="35" t="s">
        <v>534</v>
      </c>
      <c r="B271" s="42" t="s">
        <v>495</v>
      </c>
      <c r="C271" s="35" t="s">
        <v>496</v>
      </c>
      <c r="D271" s="35"/>
      <c r="E271" s="35"/>
      <c r="F271" s="37">
        <v>5486000</v>
      </c>
      <c r="G271" s="37">
        <v>1265781.19</v>
      </c>
      <c r="H271" s="41">
        <f t="shared" si="4"/>
        <v>23.072934560699963</v>
      </c>
    </row>
    <row r="272" spans="1:8" ht="270" outlineLevel="3" x14ac:dyDescent="0.2">
      <c r="A272" s="35" t="s">
        <v>531</v>
      </c>
      <c r="B272" s="42" t="s">
        <v>493</v>
      </c>
      <c r="C272" s="35" t="s">
        <v>485</v>
      </c>
      <c r="D272" s="35"/>
      <c r="E272" s="35"/>
      <c r="F272" s="37">
        <v>5486000</v>
      </c>
      <c r="G272" s="37">
        <v>1265781.19</v>
      </c>
      <c r="H272" s="41">
        <f t="shared" si="4"/>
        <v>23.072934560699963</v>
      </c>
    </row>
    <row r="273" spans="1:8" ht="30" outlineLevel="7" x14ac:dyDescent="0.2">
      <c r="A273" s="35" t="s">
        <v>529</v>
      </c>
      <c r="B273" s="36" t="s">
        <v>279</v>
      </c>
      <c r="C273" s="35" t="s">
        <v>485</v>
      </c>
      <c r="D273" s="35" t="s">
        <v>280</v>
      </c>
      <c r="E273" s="35"/>
      <c r="F273" s="37">
        <v>3427500</v>
      </c>
      <c r="G273" s="37">
        <v>812741.06</v>
      </c>
      <c r="H273" s="41">
        <f t="shared" si="4"/>
        <v>23.712357695113056</v>
      </c>
    </row>
    <row r="274" spans="1:8" ht="15" outlineLevel="7" x14ac:dyDescent="0.2">
      <c r="A274" s="35" t="s">
        <v>526</v>
      </c>
      <c r="B274" s="36" t="s">
        <v>1198</v>
      </c>
      <c r="C274" s="35" t="s">
        <v>485</v>
      </c>
      <c r="D274" s="35" t="s">
        <v>280</v>
      </c>
      <c r="E274" s="35" t="s">
        <v>1197</v>
      </c>
      <c r="F274" s="37">
        <v>3427500</v>
      </c>
      <c r="G274" s="37">
        <v>812741.06</v>
      </c>
      <c r="H274" s="41">
        <f t="shared" si="4"/>
        <v>23.712357695113056</v>
      </c>
    </row>
    <row r="275" spans="1:8" ht="15" outlineLevel="7" x14ac:dyDescent="0.2">
      <c r="A275" s="35" t="s">
        <v>525</v>
      </c>
      <c r="B275" s="36" t="s">
        <v>75</v>
      </c>
      <c r="C275" s="35" t="s">
        <v>485</v>
      </c>
      <c r="D275" s="35" t="s">
        <v>280</v>
      </c>
      <c r="E275" s="35" t="s">
        <v>486</v>
      </c>
      <c r="F275" s="37">
        <v>3427500</v>
      </c>
      <c r="G275" s="37">
        <v>812741.06</v>
      </c>
      <c r="H275" s="41">
        <f t="shared" si="4"/>
        <v>23.712357695113056</v>
      </c>
    </row>
    <row r="276" spans="1:8" ht="45" outlineLevel="7" x14ac:dyDescent="0.2">
      <c r="A276" s="35" t="s">
        <v>523</v>
      </c>
      <c r="B276" s="36" t="s">
        <v>288</v>
      </c>
      <c r="C276" s="35" t="s">
        <v>485</v>
      </c>
      <c r="D276" s="35" t="s">
        <v>289</v>
      </c>
      <c r="E276" s="35"/>
      <c r="F276" s="37">
        <v>19500</v>
      </c>
      <c r="G276" s="37">
        <v>4310.3999999999996</v>
      </c>
      <c r="H276" s="41">
        <f t="shared" si="4"/>
        <v>22.104615384615382</v>
      </c>
    </row>
    <row r="277" spans="1:8" ht="15" outlineLevel="7" x14ac:dyDescent="0.2">
      <c r="A277" s="35" t="s">
        <v>522</v>
      </c>
      <c r="B277" s="36" t="s">
        <v>1198</v>
      </c>
      <c r="C277" s="35" t="s">
        <v>485</v>
      </c>
      <c r="D277" s="35" t="s">
        <v>289</v>
      </c>
      <c r="E277" s="35" t="s">
        <v>1197</v>
      </c>
      <c r="F277" s="37">
        <v>19500</v>
      </c>
      <c r="G277" s="37">
        <v>4310.3999999999996</v>
      </c>
      <c r="H277" s="41">
        <f t="shared" si="4"/>
        <v>22.104615384615382</v>
      </c>
    </row>
    <row r="278" spans="1:8" ht="15" outlineLevel="7" x14ac:dyDescent="0.2">
      <c r="A278" s="35" t="s">
        <v>521</v>
      </c>
      <c r="B278" s="36" t="s">
        <v>75</v>
      </c>
      <c r="C278" s="35" t="s">
        <v>485</v>
      </c>
      <c r="D278" s="35" t="s">
        <v>289</v>
      </c>
      <c r="E278" s="35" t="s">
        <v>486</v>
      </c>
      <c r="F278" s="37">
        <v>19500</v>
      </c>
      <c r="G278" s="37">
        <v>4310.3999999999996</v>
      </c>
      <c r="H278" s="41">
        <f t="shared" si="4"/>
        <v>22.104615384615382</v>
      </c>
    </row>
    <row r="279" spans="1:8" ht="45" outlineLevel="7" x14ac:dyDescent="0.2">
      <c r="A279" s="35" t="s">
        <v>520</v>
      </c>
      <c r="B279" s="36" t="s">
        <v>274</v>
      </c>
      <c r="C279" s="35" t="s">
        <v>485</v>
      </c>
      <c r="D279" s="35" t="s">
        <v>275</v>
      </c>
      <c r="E279" s="35"/>
      <c r="F279" s="37">
        <v>1035100</v>
      </c>
      <c r="G279" s="37">
        <v>256179.07</v>
      </c>
      <c r="H279" s="41">
        <f t="shared" si="4"/>
        <v>24.749209738189549</v>
      </c>
    </row>
    <row r="280" spans="1:8" ht="15" outlineLevel="7" x14ac:dyDescent="0.2">
      <c r="A280" s="35" t="s">
        <v>517</v>
      </c>
      <c r="B280" s="36" t="s">
        <v>1198</v>
      </c>
      <c r="C280" s="35" t="s">
        <v>485</v>
      </c>
      <c r="D280" s="35" t="s">
        <v>275</v>
      </c>
      <c r="E280" s="35" t="s">
        <v>1197</v>
      </c>
      <c r="F280" s="37">
        <v>1035100</v>
      </c>
      <c r="G280" s="37">
        <v>256179.07</v>
      </c>
      <c r="H280" s="41">
        <f t="shared" si="4"/>
        <v>24.749209738189549</v>
      </c>
    </row>
    <row r="281" spans="1:8" ht="15" outlineLevel="7" x14ac:dyDescent="0.2">
      <c r="A281" s="35" t="s">
        <v>515</v>
      </c>
      <c r="B281" s="36" t="s">
        <v>75</v>
      </c>
      <c r="C281" s="35" t="s">
        <v>485</v>
      </c>
      <c r="D281" s="35" t="s">
        <v>275</v>
      </c>
      <c r="E281" s="35" t="s">
        <v>486</v>
      </c>
      <c r="F281" s="37">
        <v>1035100</v>
      </c>
      <c r="G281" s="37">
        <v>256179.07</v>
      </c>
      <c r="H281" s="41">
        <f t="shared" si="4"/>
        <v>24.749209738189549</v>
      </c>
    </row>
    <row r="282" spans="1:8" ht="30" outlineLevel="7" x14ac:dyDescent="0.2">
      <c r="A282" s="35" t="s">
        <v>512</v>
      </c>
      <c r="B282" s="36" t="s">
        <v>102</v>
      </c>
      <c r="C282" s="35" t="s">
        <v>485</v>
      </c>
      <c r="D282" s="35" t="s">
        <v>103</v>
      </c>
      <c r="E282" s="35"/>
      <c r="F282" s="37">
        <v>1002900</v>
      </c>
      <c r="G282" s="37">
        <v>192550.66</v>
      </c>
      <c r="H282" s="41">
        <f t="shared" si="4"/>
        <v>19.199387775451193</v>
      </c>
    </row>
    <row r="283" spans="1:8" ht="15" outlineLevel="7" x14ac:dyDescent="0.2">
      <c r="A283" s="35" t="s">
        <v>511</v>
      </c>
      <c r="B283" s="36" t="s">
        <v>1198</v>
      </c>
      <c r="C283" s="35" t="s">
        <v>485</v>
      </c>
      <c r="D283" s="35" t="s">
        <v>103</v>
      </c>
      <c r="E283" s="35" t="s">
        <v>1197</v>
      </c>
      <c r="F283" s="37">
        <v>1002900</v>
      </c>
      <c r="G283" s="37">
        <v>192550.66</v>
      </c>
      <c r="H283" s="41">
        <f t="shared" si="4"/>
        <v>19.199387775451193</v>
      </c>
    </row>
    <row r="284" spans="1:8" ht="15" outlineLevel="7" x14ac:dyDescent="0.2">
      <c r="A284" s="35" t="s">
        <v>510</v>
      </c>
      <c r="B284" s="36" t="s">
        <v>75</v>
      </c>
      <c r="C284" s="35" t="s">
        <v>485</v>
      </c>
      <c r="D284" s="35" t="s">
        <v>103</v>
      </c>
      <c r="E284" s="35" t="s">
        <v>486</v>
      </c>
      <c r="F284" s="37">
        <v>1002900</v>
      </c>
      <c r="G284" s="37">
        <v>192550.66</v>
      </c>
      <c r="H284" s="41">
        <f t="shared" si="4"/>
        <v>19.199387775451193</v>
      </c>
    </row>
    <row r="285" spans="1:8" ht="15" outlineLevel="7" x14ac:dyDescent="0.2">
      <c r="A285" s="35" t="s">
        <v>509</v>
      </c>
      <c r="B285" s="36" t="s">
        <v>93</v>
      </c>
      <c r="C285" s="35" t="s">
        <v>485</v>
      </c>
      <c r="D285" s="35" t="s">
        <v>94</v>
      </c>
      <c r="E285" s="35"/>
      <c r="F285" s="37">
        <v>1000</v>
      </c>
      <c r="G285" s="37">
        <v>0</v>
      </c>
      <c r="H285" s="41">
        <f t="shared" si="4"/>
        <v>0</v>
      </c>
    </row>
    <row r="286" spans="1:8" ht="15" outlineLevel="7" x14ac:dyDescent="0.2">
      <c r="A286" s="35" t="s">
        <v>506</v>
      </c>
      <c r="B286" s="36" t="s">
        <v>1198</v>
      </c>
      <c r="C286" s="35" t="s">
        <v>485</v>
      </c>
      <c r="D286" s="35" t="s">
        <v>94</v>
      </c>
      <c r="E286" s="35" t="s">
        <v>1197</v>
      </c>
      <c r="F286" s="37">
        <v>1000</v>
      </c>
      <c r="G286" s="37">
        <v>0</v>
      </c>
      <c r="H286" s="41">
        <f t="shared" si="4"/>
        <v>0</v>
      </c>
    </row>
    <row r="287" spans="1:8" ht="15" outlineLevel="7" x14ac:dyDescent="0.2">
      <c r="A287" s="35" t="s">
        <v>504</v>
      </c>
      <c r="B287" s="36" t="s">
        <v>75</v>
      </c>
      <c r="C287" s="35" t="s">
        <v>485</v>
      </c>
      <c r="D287" s="35" t="s">
        <v>94</v>
      </c>
      <c r="E287" s="35" t="s">
        <v>486</v>
      </c>
      <c r="F287" s="37">
        <v>1000</v>
      </c>
      <c r="G287" s="37">
        <v>0</v>
      </c>
      <c r="H287" s="41">
        <f t="shared" si="4"/>
        <v>0</v>
      </c>
    </row>
    <row r="288" spans="1:8" ht="60" outlineLevel="1" x14ac:dyDescent="0.2">
      <c r="A288" s="35" t="s">
        <v>502</v>
      </c>
      <c r="B288" s="36" t="s">
        <v>119</v>
      </c>
      <c r="C288" s="35" t="s">
        <v>120</v>
      </c>
      <c r="D288" s="35"/>
      <c r="E288" s="35"/>
      <c r="F288" s="37">
        <v>34621800</v>
      </c>
      <c r="G288" s="37">
        <v>2692201.43</v>
      </c>
      <c r="H288" s="41">
        <f t="shared" si="4"/>
        <v>7.7760296402844462</v>
      </c>
    </row>
    <row r="289" spans="1:8" ht="75" outlineLevel="2" x14ac:dyDescent="0.2">
      <c r="A289" s="35" t="s">
        <v>501</v>
      </c>
      <c r="B289" s="36" t="s">
        <v>116</v>
      </c>
      <c r="C289" s="35" t="s">
        <v>117</v>
      </c>
      <c r="D289" s="35"/>
      <c r="E289" s="35"/>
      <c r="F289" s="37">
        <v>7057500</v>
      </c>
      <c r="G289" s="37">
        <v>1192201.43</v>
      </c>
      <c r="H289" s="41">
        <f t="shared" si="4"/>
        <v>16.892687637265318</v>
      </c>
    </row>
    <row r="290" spans="1:8" ht="105" outlineLevel="3" x14ac:dyDescent="0.2">
      <c r="A290" s="35" t="s">
        <v>500</v>
      </c>
      <c r="B290" s="42" t="s">
        <v>114</v>
      </c>
      <c r="C290" s="35" t="s">
        <v>95</v>
      </c>
      <c r="D290" s="35"/>
      <c r="E290" s="35"/>
      <c r="F290" s="37">
        <v>7057500</v>
      </c>
      <c r="G290" s="37">
        <v>1192201.43</v>
      </c>
      <c r="H290" s="41">
        <f t="shared" si="4"/>
        <v>16.892687637265318</v>
      </c>
    </row>
    <row r="291" spans="1:8" ht="15" outlineLevel="7" x14ac:dyDescent="0.2">
      <c r="A291" s="35" t="s">
        <v>497</v>
      </c>
      <c r="B291" s="36" t="s">
        <v>111</v>
      </c>
      <c r="C291" s="35" t="s">
        <v>95</v>
      </c>
      <c r="D291" s="35" t="s">
        <v>112</v>
      </c>
      <c r="E291" s="35"/>
      <c r="F291" s="37">
        <v>4391000</v>
      </c>
      <c r="G291" s="37">
        <v>778129.32</v>
      </c>
      <c r="H291" s="41">
        <f t="shared" si="4"/>
        <v>17.721004782509677</v>
      </c>
    </row>
    <row r="292" spans="1:8" ht="15" outlineLevel="7" x14ac:dyDescent="0.2">
      <c r="A292" s="35" t="s">
        <v>494</v>
      </c>
      <c r="B292" s="36" t="s">
        <v>1228</v>
      </c>
      <c r="C292" s="35" t="s">
        <v>95</v>
      </c>
      <c r="D292" s="35" t="s">
        <v>112</v>
      </c>
      <c r="E292" s="35" t="s">
        <v>1227</v>
      </c>
      <c r="F292" s="37">
        <v>4391000</v>
      </c>
      <c r="G292" s="37">
        <v>778129.32</v>
      </c>
      <c r="H292" s="41">
        <f t="shared" si="4"/>
        <v>17.721004782509677</v>
      </c>
    </row>
    <row r="293" spans="1:8" ht="30" outlineLevel="7" x14ac:dyDescent="0.2">
      <c r="A293" s="35" t="s">
        <v>492</v>
      </c>
      <c r="B293" s="36" t="s">
        <v>49</v>
      </c>
      <c r="C293" s="35" t="s">
        <v>95</v>
      </c>
      <c r="D293" s="35" t="s">
        <v>112</v>
      </c>
      <c r="E293" s="35" t="s">
        <v>96</v>
      </c>
      <c r="F293" s="37">
        <v>4391000</v>
      </c>
      <c r="G293" s="37">
        <v>778129.32</v>
      </c>
      <c r="H293" s="41">
        <f t="shared" si="4"/>
        <v>17.721004782509677</v>
      </c>
    </row>
    <row r="294" spans="1:8" ht="30" outlineLevel="7" x14ac:dyDescent="0.2">
      <c r="A294" s="35" t="s">
        <v>491</v>
      </c>
      <c r="B294" s="36" t="s">
        <v>108</v>
      </c>
      <c r="C294" s="35" t="s">
        <v>95</v>
      </c>
      <c r="D294" s="35" t="s">
        <v>109</v>
      </c>
      <c r="E294" s="35"/>
      <c r="F294" s="37">
        <v>5000</v>
      </c>
      <c r="G294" s="37">
        <v>0</v>
      </c>
      <c r="H294" s="41">
        <f t="shared" si="4"/>
        <v>0</v>
      </c>
    </row>
    <row r="295" spans="1:8" ht="15" outlineLevel="7" x14ac:dyDescent="0.2">
      <c r="A295" s="35" t="s">
        <v>490</v>
      </c>
      <c r="B295" s="36" t="s">
        <v>1228</v>
      </c>
      <c r="C295" s="35" t="s">
        <v>95</v>
      </c>
      <c r="D295" s="35" t="s">
        <v>109</v>
      </c>
      <c r="E295" s="35" t="s">
        <v>1227</v>
      </c>
      <c r="F295" s="37">
        <v>5000</v>
      </c>
      <c r="G295" s="37">
        <v>0</v>
      </c>
      <c r="H295" s="41">
        <f t="shared" si="4"/>
        <v>0</v>
      </c>
    </row>
    <row r="296" spans="1:8" ht="30" outlineLevel="7" x14ac:dyDescent="0.2">
      <c r="A296" s="35" t="s">
        <v>489</v>
      </c>
      <c r="B296" s="36" t="s">
        <v>49</v>
      </c>
      <c r="C296" s="35" t="s">
        <v>95</v>
      </c>
      <c r="D296" s="35" t="s">
        <v>109</v>
      </c>
      <c r="E296" s="35" t="s">
        <v>96</v>
      </c>
      <c r="F296" s="37">
        <v>5000</v>
      </c>
      <c r="G296" s="37">
        <v>0</v>
      </c>
      <c r="H296" s="41">
        <f t="shared" si="4"/>
        <v>0</v>
      </c>
    </row>
    <row r="297" spans="1:8" ht="45" outlineLevel="7" x14ac:dyDescent="0.2">
      <c r="A297" s="35" t="s">
        <v>488</v>
      </c>
      <c r="B297" s="36" t="s">
        <v>105</v>
      </c>
      <c r="C297" s="35" t="s">
        <v>95</v>
      </c>
      <c r="D297" s="35" t="s">
        <v>106</v>
      </c>
      <c r="E297" s="35"/>
      <c r="F297" s="37">
        <v>1326100</v>
      </c>
      <c r="G297" s="37">
        <v>214857.41</v>
      </c>
      <c r="H297" s="41">
        <f t="shared" si="4"/>
        <v>16.202202699645575</v>
      </c>
    </row>
    <row r="298" spans="1:8" ht="15" outlineLevel="7" x14ac:dyDescent="0.2">
      <c r="A298" s="35" t="s">
        <v>484</v>
      </c>
      <c r="B298" s="36" t="s">
        <v>1228</v>
      </c>
      <c r="C298" s="35" t="s">
        <v>95</v>
      </c>
      <c r="D298" s="35" t="s">
        <v>106</v>
      </c>
      <c r="E298" s="35" t="s">
        <v>1227</v>
      </c>
      <c r="F298" s="37">
        <v>1326100</v>
      </c>
      <c r="G298" s="37">
        <v>214857.41</v>
      </c>
      <c r="H298" s="41">
        <f t="shared" si="4"/>
        <v>16.202202699645575</v>
      </c>
    </row>
    <row r="299" spans="1:8" ht="30" outlineLevel="7" x14ac:dyDescent="0.2">
      <c r="A299" s="35" t="s">
        <v>483</v>
      </c>
      <c r="B299" s="36" t="s">
        <v>49</v>
      </c>
      <c r="C299" s="35" t="s">
        <v>95</v>
      </c>
      <c r="D299" s="35" t="s">
        <v>106</v>
      </c>
      <c r="E299" s="35" t="s">
        <v>96</v>
      </c>
      <c r="F299" s="37">
        <v>1326100</v>
      </c>
      <c r="G299" s="37">
        <v>214857.41</v>
      </c>
      <c r="H299" s="41">
        <f t="shared" si="4"/>
        <v>16.202202699645575</v>
      </c>
    </row>
    <row r="300" spans="1:8" ht="30" outlineLevel="7" x14ac:dyDescent="0.2">
      <c r="A300" s="35" t="s">
        <v>482</v>
      </c>
      <c r="B300" s="36" t="s">
        <v>102</v>
      </c>
      <c r="C300" s="35" t="s">
        <v>95</v>
      </c>
      <c r="D300" s="35" t="s">
        <v>103</v>
      </c>
      <c r="E300" s="35"/>
      <c r="F300" s="37">
        <v>1224400</v>
      </c>
      <c r="G300" s="37">
        <v>188685.7</v>
      </c>
      <c r="H300" s="41">
        <f t="shared" si="4"/>
        <v>15.41046226723293</v>
      </c>
    </row>
    <row r="301" spans="1:8" ht="15" outlineLevel="7" x14ac:dyDescent="0.2">
      <c r="A301" s="35" t="s">
        <v>481</v>
      </c>
      <c r="B301" s="36" t="s">
        <v>1228</v>
      </c>
      <c r="C301" s="35" t="s">
        <v>95</v>
      </c>
      <c r="D301" s="35" t="s">
        <v>103</v>
      </c>
      <c r="E301" s="35" t="s">
        <v>1227</v>
      </c>
      <c r="F301" s="37">
        <v>1224400</v>
      </c>
      <c r="G301" s="37">
        <v>188685.7</v>
      </c>
      <c r="H301" s="41">
        <f t="shared" si="4"/>
        <v>15.41046226723293</v>
      </c>
    </row>
    <row r="302" spans="1:8" ht="30" outlineLevel="7" x14ac:dyDescent="0.2">
      <c r="A302" s="35" t="s">
        <v>480</v>
      </c>
      <c r="B302" s="36" t="s">
        <v>49</v>
      </c>
      <c r="C302" s="35" t="s">
        <v>95</v>
      </c>
      <c r="D302" s="35" t="s">
        <v>103</v>
      </c>
      <c r="E302" s="35" t="s">
        <v>96</v>
      </c>
      <c r="F302" s="37">
        <v>1224400</v>
      </c>
      <c r="G302" s="37">
        <v>188685.7</v>
      </c>
      <c r="H302" s="41">
        <f t="shared" si="4"/>
        <v>15.41046226723293</v>
      </c>
    </row>
    <row r="303" spans="1:8" ht="30" outlineLevel="7" x14ac:dyDescent="0.2">
      <c r="A303" s="35" t="s">
        <v>479</v>
      </c>
      <c r="B303" s="36" t="s">
        <v>99</v>
      </c>
      <c r="C303" s="35" t="s">
        <v>95</v>
      </c>
      <c r="D303" s="35" t="s">
        <v>100</v>
      </c>
      <c r="E303" s="35"/>
      <c r="F303" s="37">
        <v>10200</v>
      </c>
      <c r="G303" s="37">
        <v>9729</v>
      </c>
      <c r="H303" s="41">
        <f t="shared" si="4"/>
        <v>95.382352941176478</v>
      </c>
    </row>
    <row r="304" spans="1:8" ht="15" outlineLevel="7" x14ac:dyDescent="0.2">
      <c r="A304" s="35" t="s">
        <v>478</v>
      </c>
      <c r="B304" s="36" t="s">
        <v>1228</v>
      </c>
      <c r="C304" s="35" t="s">
        <v>95</v>
      </c>
      <c r="D304" s="35" t="s">
        <v>100</v>
      </c>
      <c r="E304" s="35" t="s">
        <v>1227</v>
      </c>
      <c r="F304" s="37">
        <v>10200</v>
      </c>
      <c r="G304" s="37">
        <v>9729</v>
      </c>
      <c r="H304" s="41">
        <f t="shared" si="4"/>
        <v>95.382352941176478</v>
      </c>
    </row>
    <row r="305" spans="1:8" ht="30" outlineLevel="7" x14ac:dyDescent="0.2">
      <c r="A305" s="35" t="s">
        <v>476</v>
      </c>
      <c r="B305" s="36" t="s">
        <v>49</v>
      </c>
      <c r="C305" s="35" t="s">
        <v>95</v>
      </c>
      <c r="D305" s="35" t="s">
        <v>100</v>
      </c>
      <c r="E305" s="35" t="s">
        <v>96</v>
      </c>
      <c r="F305" s="37">
        <v>10200</v>
      </c>
      <c r="G305" s="37">
        <v>9729</v>
      </c>
      <c r="H305" s="41">
        <f t="shared" si="4"/>
        <v>95.382352941176478</v>
      </c>
    </row>
    <row r="306" spans="1:8" ht="15" outlineLevel="7" x14ac:dyDescent="0.2">
      <c r="A306" s="35" t="s">
        <v>475</v>
      </c>
      <c r="B306" s="36" t="s">
        <v>93</v>
      </c>
      <c r="C306" s="35" t="s">
        <v>95</v>
      </c>
      <c r="D306" s="35" t="s">
        <v>94</v>
      </c>
      <c r="E306" s="35"/>
      <c r="F306" s="37">
        <v>100800</v>
      </c>
      <c r="G306" s="37">
        <v>800</v>
      </c>
      <c r="H306" s="41">
        <f t="shared" si="4"/>
        <v>0.79365079365079361</v>
      </c>
    </row>
    <row r="307" spans="1:8" ht="15" outlineLevel="7" x14ac:dyDescent="0.2">
      <c r="A307" s="35" t="s">
        <v>474</v>
      </c>
      <c r="B307" s="36" t="s">
        <v>1228</v>
      </c>
      <c r="C307" s="35" t="s">
        <v>95</v>
      </c>
      <c r="D307" s="35" t="s">
        <v>94</v>
      </c>
      <c r="E307" s="35" t="s">
        <v>1227</v>
      </c>
      <c r="F307" s="37">
        <v>100800</v>
      </c>
      <c r="G307" s="37">
        <v>800</v>
      </c>
      <c r="H307" s="41">
        <f t="shared" si="4"/>
        <v>0.79365079365079361</v>
      </c>
    </row>
    <row r="308" spans="1:8" ht="30" outlineLevel="7" x14ac:dyDescent="0.2">
      <c r="A308" s="35" t="s">
        <v>473</v>
      </c>
      <c r="B308" s="36" t="s">
        <v>49</v>
      </c>
      <c r="C308" s="35" t="s">
        <v>95</v>
      </c>
      <c r="D308" s="35" t="s">
        <v>94</v>
      </c>
      <c r="E308" s="35" t="s">
        <v>96</v>
      </c>
      <c r="F308" s="37">
        <v>100800</v>
      </c>
      <c r="G308" s="37">
        <v>800</v>
      </c>
      <c r="H308" s="41">
        <f t="shared" si="4"/>
        <v>0.79365079365079361</v>
      </c>
    </row>
    <row r="309" spans="1:8" ht="60" outlineLevel="2" x14ac:dyDescent="0.2">
      <c r="A309" s="35" t="s">
        <v>471</v>
      </c>
      <c r="B309" s="36" t="s">
        <v>132</v>
      </c>
      <c r="C309" s="35" t="s">
        <v>133</v>
      </c>
      <c r="D309" s="35"/>
      <c r="E309" s="35"/>
      <c r="F309" s="37">
        <v>27564300</v>
      </c>
      <c r="G309" s="37">
        <v>1500000</v>
      </c>
      <c r="H309" s="41">
        <f t="shared" si="4"/>
        <v>5.4418214864879566</v>
      </c>
    </row>
    <row r="310" spans="1:8" ht="105" outlineLevel="3" x14ac:dyDescent="0.2">
      <c r="A310" s="35" t="s">
        <v>469</v>
      </c>
      <c r="B310" s="42" t="s">
        <v>130</v>
      </c>
      <c r="C310" s="35" t="s">
        <v>127</v>
      </c>
      <c r="D310" s="35"/>
      <c r="E310" s="35"/>
      <c r="F310" s="37">
        <v>27564300</v>
      </c>
      <c r="G310" s="37">
        <v>1500000</v>
      </c>
      <c r="H310" s="41">
        <f t="shared" si="4"/>
        <v>5.4418214864879566</v>
      </c>
    </row>
    <row r="311" spans="1:8" ht="60" outlineLevel="7" x14ac:dyDescent="0.2">
      <c r="A311" s="35" t="s">
        <v>468</v>
      </c>
      <c r="B311" s="36" t="s">
        <v>125</v>
      </c>
      <c r="C311" s="35" t="s">
        <v>127</v>
      </c>
      <c r="D311" s="35" t="s">
        <v>126</v>
      </c>
      <c r="E311" s="35"/>
      <c r="F311" s="37">
        <v>27564300</v>
      </c>
      <c r="G311" s="37">
        <v>1500000</v>
      </c>
      <c r="H311" s="41">
        <f t="shared" si="4"/>
        <v>5.4418214864879566</v>
      </c>
    </row>
    <row r="312" spans="1:8" ht="15" outlineLevel="7" x14ac:dyDescent="0.2">
      <c r="A312" s="35" t="s">
        <v>467</v>
      </c>
      <c r="B312" s="36" t="s">
        <v>1228</v>
      </c>
      <c r="C312" s="35" t="s">
        <v>127</v>
      </c>
      <c r="D312" s="35" t="s">
        <v>126</v>
      </c>
      <c r="E312" s="35" t="s">
        <v>1227</v>
      </c>
      <c r="F312" s="37">
        <v>27564300</v>
      </c>
      <c r="G312" s="37">
        <v>1500000</v>
      </c>
      <c r="H312" s="41">
        <f t="shared" si="4"/>
        <v>5.4418214864879566</v>
      </c>
    </row>
    <row r="313" spans="1:8" ht="15" outlineLevel="7" x14ac:dyDescent="0.2">
      <c r="A313" s="35" t="s">
        <v>466</v>
      </c>
      <c r="B313" s="36" t="s">
        <v>45</v>
      </c>
      <c r="C313" s="35" t="s">
        <v>127</v>
      </c>
      <c r="D313" s="35" t="s">
        <v>126</v>
      </c>
      <c r="E313" s="35" t="s">
        <v>128</v>
      </c>
      <c r="F313" s="37">
        <v>27564300</v>
      </c>
      <c r="G313" s="37">
        <v>1500000</v>
      </c>
      <c r="H313" s="41">
        <f t="shared" si="4"/>
        <v>5.4418214864879566</v>
      </c>
    </row>
    <row r="314" spans="1:8" ht="45" outlineLevel="1" x14ac:dyDescent="0.2">
      <c r="A314" s="35" t="s">
        <v>465</v>
      </c>
      <c r="B314" s="36" t="s">
        <v>247</v>
      </c>
      <c r="C314" s="35" t="s">
        <v>248</v>
      </c>
      <c r="D314" s="35"/>
      <c r="E314" s="35"/>
      <c r="F314" s="37">
        <v>1373700</v>
      </c>
      <c r="G314" s="37">
        <v>366700</v>
      </c>
      <c r="H314" s="41">
        <f t="shared" si="4"/>
        <v>26.694329183955741</v>
      </c>
    </row>
    <row r="315" spans="1:8" ht="75" outlineLevel="2" x14ac:dyDescent="0.2">
      <c r="A315" s="35" t="s">
        <v>464</v>
      </c>
      <c r="B315" s="36" t="s">
        <v>244</v>
      </c>
      <c r="C315" s="35" t="s">
        <v>245</v>
      </c>
      <c r="D315" s="35"/>
      <c r="E315" s="35"/>
      <c r="F315" s="37">
        <v>1366700</v>
      </c>
      <c r="G315" s="37">
        <v>366700</v>
      </c>
      <c r="H315" s="41">
        <f t="shared" si="4"/>
        <v>26.831052901148748</v>
      </c>
    </row>
    <row r="316" spans="1:8" ht="120" outlineLevel="3" x14ac:dyDescent="0.2">
      <c r="A316" s="35" t="s">
        <v>462</v>
      </c>
      <c r="B316" s="42" t="s">
        <v>242</v>
      </c>
      <c r="C316" s="35" t="s">
        <v>239</v>
      </c>
      <c r="D316" s="35"/>
      <c r="E316" s="35"/>
      <c r="F316" s="37">
        <v>366700</v>
      </c>
      <c r="G316" s="37">
        <v>366700</v>
      </c>
      <c r="H316" s="41">
        <f t="shared" si="4"/>
        <v>100</v>
      </c>
    </row>
    <row r="317" spans="1:8" ht="15" outlineLevel="7" x14ac:dyDescent="0.2">
      <c r="A317" s="35" t="s">
        <v>461</v>
      </c>
      <c r="B317" s="36" t="s">
        <v>155</v>
      </c>
      <c r="C317" s="35" t="s">
        <v>239</v>
      </c>
      <c r="D317" s="35" t="s">
        <v>156</v>
      </c>
      <c r="E317" s="35"/>
      <c r="F317" s="37">
        <v>366700</v>
      </c>
      <c r="G317" s="37">
        <v>366700</v>
      </c>
      <c r="H317" s="41">
        <f t="shared" si="4"/>
        <v>100</v>
      </c>
    </row>
    <row r="318" spans="1:8" ht="30" outlineLevel="7" x14ac:dyDescent="0.2">
      <c r="A318" s="35" t="s">
        <v>460</v>
      </c>
      <c r="B318" s="36" t="s">
        <v>1244</v>
      </c>
      <c r="C318" s="35" t="s">
        <v>239</v>
      </c>
      <c r="D318" s="35" t="s">
        <v>156</v>
      </c>
      <c r="E318" s="35" t="s">
        <v>1243</v>
      </c>
      <c r="F318" s="37">
        <v>366700</v>
      </c>
      <c r="G318" s="37">
        <v>366700</v>
      </c>
      <c r="H318" s="41">
        <f t="shared" si="4"/>
        <v>100</v>
      </c>
    </row>
    <row r="319" spans="1:8" ht="15" outlineLevel="7" x14ac:dyDescent="0.2">
      <c r="A319" s="35" t="s">
        <v>459</v>
      </c>
      <c r="B319" s="36" t="s">
        <v>30</v>
      </c>
      <c r="C319" s="35" t="s">
        <v>239</v>
      </c>
      <c r="D319" s="35" t="s">
        <v>156</v>
      </c>
      <c r="E319" s="35" t="s">
        <v>240</v>
      </c>
      <c r="F319" s="37">
        <v>366700</v>
      </c>
      <c r="G319" s="37">
        <v>366700</v>
      </c>
      <c r="H319" s="41">
        <f t="shared" si="4"/>
        <v>100</v>
      </c>
    </row>
    <row r="320" spans="1:8" ht="105" outlineLevel="3" x14ac:dyDescent="0.2">
      <c r="A320" s="35" t="s">
        <v>458</v>
      </c>
      <c r="B320" s="42" t="s">
        <v>836</v>
      </c>
      <c r="C320" s="35" t="s">
        <v>833</v>
      </c>
      <c r="D320" s="35"/>
      <c r="E320" s="35"/>
      <c r="F320" s="37">
        <v>1000000</v>
      </c>
      <c r="G320" s="37">
        <v>0</v>
      </c>
      <c r="H320" s="41">
        <f t="shared" si="4"/>
        <v>0</v>
      </c>
    </row>
    <row r="321" spans="1:8" ht="30" outlineLevel="7" x14ac:dyDescent="0.2">
      <c r="A321" s="35" t="s">
        <v>457</v>
      </c>
      <c r="B321" s="36" t="s">
        <v>102</v>
      </c>
      <c r="C321" s="35" t="s">
        <v>833</v>
      </c>
      <c r="D321" s="35" t="s">
        <v>103</v>
      </c>
      <c r="E321" s="35"/>
      <c r="F321" s="37">
        <v>1000000</v>
      </c>
      <c r="G321" s="37">
        <v>0</v>
      </c>
      <c r="H321" s="41">
        <f t="shared" si="4"/>
        <v>0</v>
      </c>
    </row>
    <row r="322" spans="1:8" ht="30" outlineLevel="7" x14ac:dyDescent="0.2">
      <c r="A322" s="35" t="s">
        <v>456</v>
      </c>
      <c r="B322" s="36" t="s">
        <v>1244</v>
      </c>
      <c r="C322" s="35" t="s">
        <v>833</v>
      </c>
      <c r="D322" s="35" t="s">
        <v>103</v>
      </c>
      <c r="E322" s="35" t="s">
        <v>1243</v>
      </c>
      <c r="F322" s="37">
        <v>1000000</v>
      </c>
      <c r="G322" s="37">
        <v>0</v>
      </c>
      <c r="H322" s="41">
        <f t="shared" si="4"/>
        <v>0</v>
      </c>
    </row>
    <row r="323" spans="1:8" ht="45" outlineLevel="7" x14ac:dyDescent="0.2">
      <c r="A323" s="35" t="s">
        <v>455</v>
      </c>
      <c r="B323" s="36" t="s">
        <v>28</v>
      </c>
      <c r="C323" s="35" t="s">
        <v>833</v>
      </c>
      <c r="D323" s="35" t="s">
        <v>103</v>
      </c>
      <c r="E323" s="35" t="s">
        <v>834</v>
      </c>
      <c r="F323" s="37">
        <v>1000000</v>
      </c>
      <c r="G323" s="37">
        <v>0</v>
      </c>
      <c r="H323" s="41">
        <f t="shared" si="4"/>
        <v>0</v>
      </c>
    </row>
    <row r="324" spans="1:8" ht="90" outlineLevel="2" x14ac:dyDescent="0.2">
      <c r="A324" s="35" t="s">
        <v>454</v>
      </c>
      <c r="B324" s="42" t="s">
        <v>908</v>
      </c>
      <c r="C324" s="35" t="s">
        <v>909</v>
      </c>
      <c r="D324" s="35"/>
      <c r="E324" s="35"/>
      <c r="F324" s="37">
        <v>7000</v>
      </c>
      <c r="G324" s="37">
        <v>0</v>
      </c>
      <c r="H324" s="41">
        <f t="shared" si="4"/>
        <v>0</v>
      </c>
    </row>
    <row r="325" spans="1:8" ht="120" outlineLevel="3" x14ac:dyDescent="0.2">
      <c r="A325" s="35" t="s">
        <v>453</v>
      </c>
      <c r="B325" s="42" t="s">
        <v>906</v>
      </c>
      <c r="C325" s="35" t="s">
        <v>904</v>
      </c>
      <c r="D325" s="35"/>
      <c r="E325" s="35"/>
      <c r="F325" s="37">
        <v>7000</v>
      </c>
      <c r="G325" s="37">
        <v>0</v>
      </c>
      <c r="H325" s="41">
        <f t="shared" si="4"/>
        <v>0</v>
      </c>
    </row>
    <row r="326" spans="1:8" ht="30" outlineLevel="7" x14ac:dyDescent="0.2">
      <c r="A326" s="35" t="s">
        <v>452</v>
      </c>
      <c r="B326" s="36" t="s">
        <v>102</v>
      </c>
      <c r="C326" s="35" t="s">
        <v>904</v>
      </c>
      <c r="D326" s="35" t="s">
        <v>103</v>
      </c>
      <c r="E326" s="35"/>
      <c r="F326" s="37">
        <v>7000</v>
      </c>
      <c r="G326" s="37">
        <v>0</v>
      </c>
      <c r="H326" s="41">
        <f t="shared" si="4"/>
        <v>0</v>
      </c>
    </row>
    <row r="327" spans="1:8" ht="15" outlineLevel="7" x14ac:dyDescent="0.2">
      <c r="A327" s="35" t="s">
        <v>451</v>
      </c>
      <c r="B327" s="36" t="s">
        <v>1255</v>
      </c>
      <c r="C327" s="35" t="s">
        <v>904</v>
      </c>
      <c r="D327" s="35" t="s">
        <v>103</v>
      </c>
      <c r="E327" s="35" t="s">
        <v>1254</v>
      </c>
      <c r="F327" s="37">
        <v>7000</v>
      </c>
      <c r="G327" s="37">
        <v>0</v>
      </c>
      <c r="H327" s="41">
        <f t="shared" si="4"/>
        <v>0</v>
      </c>
    </row>
    <row r="328" spans="1:8" ht="15" outlineLevel="7" x14ac:dyDescent="0.2">
      <c r="A328" s="35" t="s">
        <v>450</v>
      </c>
      <c r="B328" s="36" t="s">
        <v>22</v>
      </c>
      <c r="C328" s="35" t="s">
        <v>904</v>
      </c>
      <c r="D328" s="35" t="s">
        <v>103</v>
      </c>
      <c r="E328" s="35" t="s">
        <v>266</v>
      </c>
      <c r="F328" s="37">
        <v>7000</v>
      </c>
      <c r="G328" s="37">
        <v>0</v>
      </c>
      <c r="H328" s="41">
        <f t="shared" si="4"/>
        <v>0</v>
      </c>
    </row>
    <row r="329" spans="1:8" ht="30" outlineLevel="1" x14ac:dyDescent="0.2">
      <c r="A329" s="35" t="s">
        <v>303</v>
      </c>
      <c r="B329" s="36" t="s">
        <v>708</v>
      </c>
      <c r="C329" s="35" t="s">
        <v>709</v>
      </c>
      <c r="D329" s="35"/>
      <c r="E329" s="35"/>
      <c r="F329" s="37">
        <v>44785689.939999998</v>
      </c>
      <c r="G329" s="37">
        <v>10771082.49</v>
      </c>
      <c r="H329" s="41">
        <f t="shared" si="4"/>
        <v>24.05027700685234</v>
      </c>
    </row>
    <row r="330" spans="1:8" ht="45" outlineLevel="2" x14ac:dyDescent="0.2">
      <c r="A330" s="35" t="s">
        <v>448</v>
      </c>
      <c r="B330" s="36" t="s">
        <v>705</v>
      </c>
      <c r="C330" s="35" t="s">
        <v>706</v>
      </c>
      <c r="D330" s="35"/>
      <c r="E330" s="35"/>
      <c r="F330" s="37">
        <v>10513017.140000001</v>
      </c>
      <c r="G330" s="37">
        <v>2610123.39</v>
      </c>
      <c r="H330" s="41">
        <f t="shared" ref="H330:H393" si="5">G330/F330*100</f>
        <v>24.827538614666427</v>
      </c>
    </row>
    <row r="331" spans="1:8" ht="75" outlineLevel="3" x14ac:dyDescent="0.2">
      <c r="A331" s="35" t="s">
        <v>374</v>
      </c>
      <c r="B331" s="36" t="s">
        <v>703</v>
      </c>
      <c r="C331" s="35" t="s">
        <v>701</v>
      </c>
      <c r="D331" s="35"/>
      <c r="E331" s="35"/>
      <c r="F331" s="37">
        <v>442000</v>
      </c>
      <c r="G331" s="37">
        <v>0</v>
      </c>
      <c r="H331" s="41">
        <f t="shared" si="5"/>
        <v>0</v>
      </c>
    </row>
    <row r="332" spans="1:8" ht="60" outlineLevel="7" x14ac:dyDescent="0.2">
      <c r="A332" s="35" t="s">
        <v>445</v>
      </c>
      <c r="B332" s="36" t="s">
        <v>319</v>
      </c>
      <c r="C332" s="35" t="s">
        <v>701</v>
      </c>
      <c r="D332" s="35" t="s">
        <v>320</v>
      </c>
      <c r="E332" s="35"/>
      <c r="F332" s="37">
        <v>442000</v>
      </c>
      <c r="G332" s="37">
        <v>0</v>
      </c>
      <c r="H332" s="41">
        <f t="shared" si="5"/>
        <v>0</v>
      </c>
    </row>
    <row r="333" spans="1:8" ht="15" outlineLevel="7" x14ac:dyDescent="0.2">
      <c r="A333" s="35" t="s">
        <v>444</v>
      </c>
      <c r="B333" s="36" t="s">
        <v>1218</v>
      </c>
      <c r="C333" s="35" t="s">
        <v>701</v>
      </c>
      <c r="D333" s="35" t="s">
        <v>320</v>
      </c>
      <c r="E333" s="35" t="s">
        <v>1217</v>
      </c>
      <c r="F333" s="37">
        <v>442000</v>
      </c>
      <c r="G333" s="37">
        <v>0</v>
      </c>
      <c r="H333" s="41">
        <f t="shared" si="5"/>
        <v>0</v>
      </c>
    </row>
    <row r="334" spans="1:8" ht="15" outlineLevel="7" x14ac:dyDescent="0.2">
      <c r="A334" s="35" t="s">
        <v>443</v>
      </c>
      <c r="B334" s="36" t="s">
        <v>64</v>
      </c>
      <c r="C334" s="35" t="s">
        <v>701</v>
      </c>
      <c r="D334" s="35" t="s">
        <v>320</v>
      </c>
      <c r="E334" s="35" t="s">
        <v>665</v>
      </c>
      <c r="F334" s="37">
        <v>442000</v>
      </c>
      <c r="G334" s="37">
        <v>0</v>
      </c>
      <c r="H334" s="41">
        <f t="shared" si="5"/>
        <v>0</v>
      </c>
    </row>
    <row r="335" spans="1:8" ht="60" outlineLevel="3" x14ac:dyDescent="0.2">
      <c r="A335" s="35" t="s">
        <v>442</v>
      </c>
      <c r="B335" s="36" t="s">
        <v>699</v>
      </c>
      <c r="C335" s="35" t="s">
        <v>696</v>
      </c>
      <c r="D335" s="35"/>
      <c r="E335" s="35"/>
      <c r="F335" s="37">
        <v>9674817.1400000006</v>
      </c>
      <c r="G335" s="37">
        <v>2528912.14</v>
      </c>
      <c r="H335" s="41">
        <f t="shared" si="5"/>
        <v>26.139120806163369</v>
      </c>
    </row>
    <row r="336" spans="1:8" ht="60" outlineLevel="7" x14ac:dyDescent="0.2">
      <c r="A336" s="35" t="s">
        <v>440</v>
      </c>
      <c r="B336" s="36" t="s">
        <v>319</v>
      </c>
      <c r="C336" s="35" t="s">
        <v>696</v>
      </c>
      <c r="D336" s="35" t="s">
        <v>320</v>
      </c>
      <c r="E336" s="35"/>
      <c r="F336" s="37">
        <v>9664600</v>
      </c>
      <c r="G336" s="37">
        <v>2518695</v>
      </c>
      <c r="H336" s="41">
        <f t="shared" si="5"/>
        <v>26.061037187260727</v>
      </c>
    </row>
    <row r="337" spans="1:8" ht="15" outlineLevel="7" x14ac:dyDescent="0.2">
      <c r="A337" s="35" t="s">
        <v>439</v>
      </c>
      <c r="B337" s="36" t="s">
        <v>1218</v>
      </c>
      <c r="C337" s="35" t="s">
        <v>696</v>
      </c>
      <c r="D337" s="35" t="s">
        <v>320</v>
      </c>
      <c r="E337" s="35" t="s">
        <v>1217</v>
      </c>
      <c r="F337" s="37">
        <v>9664600</v>
      </c>
      <c r="G337" s="37">
        <v>2518695</v>
      </c>
      <c r="H337" s="41">
        <f t="shared" si="5"/>
        <v>26.061037187260727</v>
      </c>
    </row>
    <row r="338" spans="1:8" ht="15" outlineLevel="7" x14ac:dyDescent="0.2">
      <c r="A338" s="35" t="s">
        <v>438</v>
      </c>
      <c r="B338" s="36" t="s">
        <v>64</v>
      </c>
      <c r="C338" s="35" t="s">
        <v>696</v>
      </c>
      <c r="D338" s="35" t="s">
        <v>320</v>
      </c>
      <c r="E338" s="35" t="s">
        <v>665</v>
      </c>
      <c r="F338" s="37">
        <v>9664600</v>
      </c>
      <c r="G338" s="37">
        <v>2518695</v>
      </c>
      <c r="H338" s="41">
        <f t="shared" si="5"/>
        <v>26.061037187260727</v>
      </c>
    </row>
    <row r="339" spans="1:8" ht="15" outlineLevel="7" x14ac:dyDescent="0.2">
      <c r="A339" s="35" t="s">
        <v>436</v>
      </c>
      <c r="B339" s="36" t="s">
        <v>623</v>
      </c>
      <c r="C339" s="35" t="s">
        <v>696</v>
      </c>
      <c r="D339" s="35" t="s">
        <v>624</v>
      </c>
      <c r="E339" s="35"/>
      <c r="F339" s="37">
        <v>10217.14</v>
      </c>
      <c r="G339" s="37">
        <v>10217.14</v>
      </c>
      <c r="H339" s="41">
        <f t="shared" si="5"/>
        <v>100</v>
      </c>
    </row>
    <row r="340" spans="1:8" ht="15" outlineLevel="7" x14ac:dyDescent="0.2">
      <c r="A340" s="35" t="s">
        <v>434</v>
      </c>
      <c r="B340" s="36" t="s">
        <v>1218</v>
      </c>
      <c r="C340" s="35" t="s">
        <v>696</v>
      </c>
      <c r="D340" s="35" t="s">
        <v>624</v>
      </c>
      <c r="E340" s="35" t="s">
        <v>1217</v>
      </c>
      <c r="F340" s="37">
        <v>10217.14</v>
      </c>
      <c r="G340" s="37">
        <v>10217.14</v>
      </c>
      <c r="H340" s="41">
        <f t="shared" si="5"/>
        <v>100</v>
      </c>
    </row>
    <row r="341" spans="1:8" ht="15" outlineLevel="7" x14ac:dyDescent="0.2">
      <c r="A341" s="35" t="s">
        <v>432</v>
      </c>
      <c r="B341" s="36" t="s">
        <v>64</v>
      </c>
      <c r="C341" s="35" t="s">
        <v>696</v>
      </c>
      <c r="D341" s="35" t="s">
        <v>624</v>
      </c>
      <c r="E341" s="35" t="s">
        <v>665</v>
      </c>
      <c r="F341" s="37">
        <v>10217.14</v>
      </c>
      <c r="G341" s="37">
        <v>10217.14</v>
      </c>
      <c r="H341" s="41">
        <f t="shared" si="5"/>
        <v>100</v>
      </c>
    </row>
    <row r="342" spans="1:8" ht="105" outlineLevel="3" x14ac:dyDescent="0.2">
      <c r="A342" s="35" t="s">
        <v>430</v>
      </c>
      <c r="B342" s="42" t="s">
        <v>694</v>
      </c>
      <c r="C342" s="35" t="s">
        <v>692</v>
      </c>
      <c r="D342" s="35"/>
      <c r="E342" s="35"/>
      <c r="F342" s="37">
        <v>396200</v>
      </c>
      <c r="G342" s="37">
        <v>81211.25</v>
      </c>
      <c r="H342" s="41">
        <f t="shared" si="5"/>
        <v>20.497539121655731</v>
      </c>
    </row>
    <row r="343" spans="1:8" ht="60" outlineLevel="7" x14ac:dyDescent="0.2">
      <c r="A343" s="35" t="s">
        <v>429</v>
      </c>
      <c r="B343" s="36" t="s">
        <v>319</v>
      </c>
      <c r="C343" s="35" t="s">
        <v>692</v>
      </c>
      <c r="D343" s="35" t="s">
        <v>320</v>
      </c>
      <c r="E343" s="35"/>
      <c r="F343" s="37">
        <v>396200</v>
      </c>
      <c r="G343" s="37">
        <v>81211.25</v>
      </c>
      <c r="H343" s="41">
        <f t="shared" si="5"/>
        <v>20.497539121655731</v>
      </c>
    </row>
    <row r="344" spans="1:8" ht="15" outlineLevel="7" x14ac:dyDescent="0.2">
      <c r="A344" s="35" t="s">
        <v>428</v>
      </c>
      <c r="B344" s="36" t="s">
        <v>1218</v>
      </c>
      <c r="C344" s="35" t="s">
        <v>692</v>
      </c>
      <c r="D344" s="35" t="s">
        <v>320</v>
      </c>
      <c r="E344" s="35" t="s">
        <v>1217</v>
      </c>
      <c r="F344" s="37">
        <v>396200</v>
      </c>
      <c r="G344" s="37">
        <v>81211.25</v>
      </c>
      <c r="H344" s="41">
        <f t="shared" si="5"/>
        <v>20.497539121655731</v>
      </c>
    </row>
    <row r="345" spans="1:8" ht="15" outlineLevel="7" x14ac:dyDescent="0.2">
      <c r="A345" s="35" t="s">
        <v>427</v>
      </c>
      <c r="B345" s="36" t="s">
        <v>64</v>
      </c>
      <c r="C345" s="35" t="s">
        <v>692</v>
      </c>
      <c r="D345" s="35" t="s">
        <v>320</v>
      </c>
      <c r="E345" s="35" t="s">
        <v>665</v>
      </c>
      <c r="F345" s="37">
        <v>396200</v>
      </c>
      <c r="G345" s="37">
        <v>81211.25</v>
      </c>
      <c r="H345" s="41">
        <f t="shared" si="5"/>
        <v>20.497539121655731</v>
      </c>
    </row>
    <row r="346" spans="1:8" ht="45" outlineLevel="2" x14ac:dyDescent="0.2">
      <c r="A346" s="35" t="s">
        <v>426</v>
      </c>
      <c r="B346" s="36" t="s">
        <v>689</v>
      </c>
      <c r="C346" s="35" t="s">
        <v>690</v>
      </c>
      <c r="D346" s="35"/>
      <c r="E346" s="35"/>
      <c r="F346" s="37">
        <v>29583925.170000002</v>
      </c>
      <c r="G346" s="37">
        <v>7218960.7999999998</v>
      </c>
      <c r="H346" s="41">
        <f t="shared" si="5"/>
        <v>24.401632841204211</v>
      </c>
    </row>
    <row r="347" spans="1:8" ht="75" outlineLevel="3" x14ac:dyDescent="0.2">
      <c r="A347" s="35" t="s">
        <v>424</v>
      </c>
      <c r="B347" s="36" t="s">
        <v>687</v>
      </c>
      <c r="C347" s="35" t="s">
        <v>684</v>
      </c>
      <c r="D347" s="35"/>
      <c r="E347" s="35"/>
      <c r="F347" s="37">
        <v>27258125.170000002</v>
      </c>
      <c r="G347" s="37">
        <v>6827676.1699999999</v>
      </c>
      <c r="H347" s="41">
        <f t="shared" si="5"/>
        <v>25.048223703640726</v>
      </c>
    </row>
    <row r="348" spans="1:8" ht="60" outlineLevel="7" x14ac:dyDescent="0.2">
      <c r="A348" s="35" t="s">
        <v>423</v>
      </c>
      <c r="B348" s="36" t="s">
        <v>319</v>
      </c>
      <c r="C348" s="35" t="s">
        <v>684</v>
      </c>
      <c r="D348" s="35" t="s">
        <v>320</v>
      </c>
      <c r="E348" s="35"/>
      <c r="F348" s="37">
        <v>27214400</v>
      </c>
      <c r="G348" s="37">
        <v>6783951</v>
      </c>
      <c r="H348" s="41">
        <f t="shared" si="5"/>
        <v>24.92779925333647</v>
      </c>
    </row>
    <row r="349" spans="1:8" ht="15" outlineLevel="7" x14ac:dyDescent="0.2">
      <c r="A349" s="35" t="s">
        <v>422</v>
      </c>
      <c r="B349" s="36" t="s">
        <v>1218</v>
      </c>
      <c r="C349" s="35" t="s">
        <v>684</v>
      </c>
      <c r="D349" s="35" t="s">
        <v>320</v>
      </c>
      <c r="E349" s="35" t="s">
        <v>1217</v>
      </c>
      <c r="F349" s="37">
        <v>27214400</v>
      </c>
      <c r="G349" s="37">
        <v>6783951</v>
      </c>
      <c r="H349" s="41">
        <f t="shared" si="5"/>
        <v>24.92779925333647</v>
      </c>
    </row>
    <row r="350" spans="1:8" ht="15" outlineLevel="7" x14ac:dyDescent="0.2">
      <c r="A350" s="35" t="s">
        <v>421</v>
      </c>
      <c r="B350" s="36" t="s">
        <v>64</v>
      </c>
      <c r="C350" s="35" t="s">
        <v>684</v>
      </c>
      <c r="D350" s="35" t="s">
        <v>320</v>
      </c>
      <c r="E350" s="35" t="s">
        <v>665</v>
      </c>
      <c r="F350" s="37">
        <v>27214400</v>
      </c>
      <c r="G350" s="37">
        <v>6783951</v>
      </c>
      <c r="H350" s="41">
        <f t="shared" si="5"/>
        <v>24.92779925333647</v>
      </c>
    </row>
    <row r="351" spans="1:8" ht="15" outlineLevel="7" x14ac:dyDescent="0.2">
      <c r="A351" s="35" t="s">
        <v>420</v>
      </c>
      <c r="B351" s="36" t="s">
        <v>623</v>
      </c>
      <c r="C351" s="35" t="s">
        <v>684</v>
      </c>
      <c r="D351" s="35" t="s">
        <v>624</v>
      </c>
      <c r="E351" s="35"/>
      <c r="F351" s="37">
        <v>43725.17</v>
      </c>
      <c r="G351" s="37">
        <v>43725.17</v>
      </c>
      <c r="H351" s="41">
        <f t="shared" si="5"/>
        <v>100</v>
      </c>
    </row>
    <row r="352" spans="1:8" ht="15" outlineLevel="7" x14ac:dyDescent="0.2">
      <c r="A352" s="35" t="s">
        <v>419</v>
      </c>
      <c r="B352" s="36" t="s">
        <v>1218</v>
      </c>
      <c r="C352" s="35" t="s">
        <v>684</v>
      </c>
      <c r="D352" s="35" t="s">
        <v>624</v>
      </c>
      <c r="E352" s="35" t="s">
        <v>1217</v>
      </c>
      <c r="F352" s="37">
        <v>43725.17</v>
      </c>
      <c r="G352" s="37">
        <v>43725.17</v>
      </c>
      <c r="H352" s="41">
        <f t="shared" si="5"/>
        <v>100</v>
      </c>
    </row>
    <row r="353" spans="1:8" ht="15" outlineLevel="7" x14ac:dyDescent="0.2">
      <c r="A353" s="35" t="s">
        <v>418</v>
      </c>
      <c r="B353" s="36" t="s">
        <v>64</v>
      </c>
      <c r="C353" s="35" t="s">
        <v>684</v>
      </c>
      <c r="D353" s="35" t="s">
        <v>624</v>
      </c>
      <c r="E353" s="35" t="s">
        <v>665</v>
      </c>
      <c r="F353" s="37">
        <v>43725.17</v>
      </c>
      <c r="G353" s="37">
        <v>43725.17</v>
      </c>
      <c r="H353" s="41">
        <f t="shared" si="5"/>
        <v>100</v>
      </c>
    </row>
    <row r="354" spans="1:8" ht="105" outlineLevel="3" x14ac:dyDescent="0.2">
      <c r="A354" s="35" t="s">
        <v>417</v>
      </c>
      <c r="B354" s="42" t="s">
        <v>682</v>
      </c>
      <c r="C354" s="35" t="s">
        <v>680</v>
      </c>
      <c r="D354" s="35"/>
      <c r="E354" s="35"/>
      <c r="F354" s="37">
        <v>2325800</v>
      </c>
      <c r="G354" s="37">
        <v>391284.63</v>
      </c>
      <c r="H354" s="41">
        <f t="shared" si="5"/>
        <v>16.823657666179379</v>
      </c>
    </row>
    <row r="355" spans="1:8" ht="60" outlineLevel="7" x14ac:dyDescent="0.2">
      <c r="A355" s="35" t="s">
        <v>414</v>
      </c>
      <c r="B355" s="36" t="s">
        <v>319</v>
      </c>
      <c r="C355" s="35" t="s">
        <v>680</v>
      </c>
      <c r="D355" s="35" t="s">
        <v>320</v>
      </c>
      <c r="E355" s="35"/>
      <c r="F355" s="37">
        <v>2325800</v>
      </c>
      <c r="G355" s="37">
        <v>391284.63</v>
      </c>
      <c r="H355" s="41">
        <f t="shared" si="5"/>
        <v>16.823657666179379</v>
      </c>
    </row>
    <row r="356" spans="1:8" ht="15" outlineLevel="7" x14ac:dyDescent="0.2">
      <c r="A356" s="35" t="s">
        <v>412</v>
      </c>
      <c r="B356" s="36" t="s">
        <v>1218</v>
      </c>
      <c r="C356" s="35" t="s">
        <v>680</v>
      </c>
      <c r="D356" s="35" t="s">
        <v>320</v>
      </c>
      <c r="E356" s="35" t="s">
        <v>1217</v>
      </c>
      <c r="F356" s="37">
        <v>2325800</v>
      </c>
      <c r="G356" s="37">
        <v>391284.63</v>
      </c>
      <c r="H356" s="41">
        <f t="shared" si="5"/>
        <v>16.823657666179379</v>
      </c>
    </row>
    <row r="357" spans="1:8" ht="15" outlineLevel="7" x14ac:dyDescent="0.2">
      <c r="A357" s="35" t="s">
        <v>411</v>
      </c>
      <c r="B357" s="36" t="s">
        <v>64</v>
      </c>
      <c r="C357" s="35" t="s">
        <v>680</v>
      </c>
      <c r="D357" s="35" t="s">
        <v>320</v>
      </c>
      <c r="E357" s="35" t="s">
        <v>665</v>
      </c>
      <c r="F357" s="37">
        <v>2325800</v>
      </c>
      <c r="G357" s="37">
        <v>391284.63</v>
      </c>
      <c r="H357" s="41">
        <f t="shared" si="5"/>
        <v>16.823657666179379</v>
      </c>
    </row>
    <row r="358" spans="1:8" ht="60" outlineLevel="2" x14ac:dyDescent="0.2">
      <c r="A358" s="35" t="s">
        <v>410</v>
      </c>
      <c r="B358" s="36" t="s">
        <v>677</v>
      </c>
      <c r="C358" s="35" t="s">
        <v>678</v>
      </c>
      <c r="D358" s="35"/>
      <c r="E358" s="35"/>
      <c r="F358" s="37">
        <v>4593047.63</v>
      </c>
      <c r="G358" s="37">
        <v>941998.3</v>
      </c>
      <c r="H358" s="41">
        <f t="shared" si="5"/>
        <v>20.509221237925633</v>
      </c>
    </row>
    <row r="359" spans="1:8" ht="90" outlineLevel="3" x14ac:dyDescent="0.2">
      <c r="A359" s="35" t="s">
        <v>407</v>
      </c>
      <c r="B359" s="36" t="s">
        <v>776</v>
      </c>
      <c r="C359" s="35" t="s">
        <v>773</v>
      </c>
      <c r="D359" s="35"/>
      <c r="E359" s="35"/>
      <c r="F359" s="37">
        <v>4094147.63</v>
      </c>
      <c r="G359" s="37">
        <v>889437.63</v>
      </c>
      <c r="H359" s="41">
        <f t="shared" si="5"/>
        <v>21.724610599838094</v>
      </c>
    </row>
    <row r="360" spans="1:8" ht="60" outlineLevel="7" x14ac:dyDescent="0.2">
      <c r="A360" s="35" t="s">
        <v>406</v>
      </c>
      <c r="B360" s="36" t="s">
        <v>319</v>
      </c>
      <c r="C360" s="35" t="s">
        <v>773</v>
      </c>
      <c r="D360" s="35" t="s">
        <v>320</v>
      </c>
      <c r="E360" s="35"/>
      <c r="F360" s="37">
        <v>4092000</v>
      </c>
      <c r="G360" s="37">
        <v>887290</v>
      </c>
      <c r="H360" s="41">
        <f t="shared" si="5"/>
        <v>21.683528836754643</v>
      </c>
    </row>
    <row r="361" spans="1:8" ht="15" outlineLevel="7" x14ac:dyDescent="0.2">
      <c r="A361" s="35" t="s">
        <v>405</v>
      </c>
      <c r="B361" s="36" t="s">
        <v>1226</v>
      </c>
      <c r="C361" s="35" t="s">
        <v>773</v>
      </c>
      <c r="D361" s="35" t="s">
        <v>320</v>
      </c>
      <c r="E361" s="35" t="s">
        <v>1225</v>
      </c>
      <c r="F361" s="37">
        <v>4092000</v>
      </c>
      <c r="G361" s="37">
        <v>887290</v>
      </c>
      <c r="H361" s="41">
        <f t="shared" si="5"/>
        <v>21.683528836754643</v>
      </c>
    </row>
    <row r="362" spans="1:8" ht="15" outlineLevel="7" x14ac:dyDescent="0.2">
      <c r="A362" s="35" t="s">
        <v>404</v>
      </c>
      <c r="B362" s="36" t="s">
        <v>57</v>
      </c>
      <c r="C362" s="35" t="s">
        <v>773</v>
      </c>
      <c r="D362" s="35" t="s">
        <v>320</v>
      </c>
      <c r="E362" s="35" t="s">
        <v>397</v>
      </c>
      <c r="F362" s="37">
        <v>4092000</v>
      </c>
      <c r="G362" s="37">
        <v>887290</v>
      </c>
      <c r="H362" s="41">
        <f t="shared" si="5"/>
        <v>21.683528836754643</v>
      </c>
    </row>
    <row r="363" spans="1:8" ht="15" outlineLevel="7" x14ac:dyDescent="0.2">
      <c r="A363" s="35" t="s">
        <v>403</v>
      </c>
      <c r="B363" s="36" t="s">
        <v>623</v>
      </c>
      <c r="C363" s="35" t="s">
        <v>773</v>
      </c>
      <c r="D363" s="35" t="s">
        <v>624</v>
      </c>
      <c r="E363" s="35"/>
      <c r="F363" s="37">
        <v>2147.63</v>
      </c>
      <c r="G363" s="37">
        <v>2147.63</v>
      </c>
      <c r="H363" s="41">
        <f t="shared" si="5"/>
        <v>100</v>
      </c>
    </row>
    <row r="364" spans="1:8" ht="15" outlineLevel="7" x14ac:dyDescent="0.2">
      <c r="A364" s="35" t="s">
        <v>401</v>
      </c>
      <c r="B364" s="36" t="s">
        <v>1226</v>
      </c>
      <c r="C364" s="35" t="s">
        <v>773</v>
      </c>
      <c r="D364" s="35" t="s">
        <v>624</v>
      </c>
      <c r="E364" s="35" t="s">
        <v>1225</v>
      </c>
      <c r="F364" s="37">
        <v>2147.63</v>
      </c>
      <c r="G364" s="37">
        <v>2147.63</v>
      </c>
      <c r="H364" s="41">
        <f t="shared" si="5"/>
        <v>100</v>
      </c>
    </row>
    <row r="365" spans="1:8" ht="15" outlineLevel="7" x14ac:dyDescent="0.2">
      <c r="A365" s="35" t="s">
        <v>400</v>
      </c>
      <c r="B365" s="36" t="s">
        <v>57</v>
      </c>
      <c r="C365" s="35" t="s">
        <v>773</v>
      </c>
      <c r="D365" s="35" t="s">
        <v>624</v>
      </c>
      <c r="E365" s="35" t="s">
        <v>397</v>
      </c>
      <c r="F365" s="37">
        <v>2147.63</v>
      </c>
      <c r="G365" s="37">
        <v>2147.63</v>
      </c>
      <c r="H365" s="41">
        <f t="shared" si="5"/>
        <v>100</v>
      </c>
    </row>
    <row r="366" spans="1:8" ht="120" outlineLevel="3" x14ac:dyDescent="0.2">
      <c r="A366" s="35" t="s">
        <v>399</v>
      </c>
      <c r="B366" s="42" t="s">
        <v>771</v>
      </c>
      <c r="C366" s="35" t="s">
        <v>769</v>
      </c>
      <c r="D366" s="35"/>
      <c r="E366" s="35"/>
      <c r="F366" s="37">
        <v>187500</v>
      </c>
      <c r="G366" s="37">
        <v>52560.67</v>
      </c>
      <c r="H366" s="41">
        <f t="shared" si="5"/>
        <v>28.03235733333333</v>
      </c>
    </row>
    <row r="367" spans="1:8" ht="60" outlineLevel="7" x14ac:dyDescent="0.2">
      <c r="A367" s="35" t="s">
        <v>398</v>
      </c>
      <c r="B367" s="36" t="s">
        <v>319</v>
      </c>
      <c r="C367" s="35" t="s">
        <v>769</v>
      </c>
      <c r="D367" s="35" t="s">
        <v>320</v>
      </c>
      <c r="E367" s="35"/>
      <c r="F367" s="37">
        <v>187500</v>
      </c>
      <c r="G367" s="37">
        <v>52560.67</v>
      </c>
      <c r="H367" s="41">
        <f t="shared" si="5"/>
        <v>28.03235733333333</v>
      </c>
    </row>
    <row r="368" spans="1:8" ht="15" outlineLevel="7" x14ac:dyDescent="0.2">
      <c r="A368" s="35" t="s">
        <v>395</v>
      </c>
      <c r="B368" s="36" t="s">
        <v>1226</v>
      </c>
      <c r="C368" s="35" t="s">
        <v>769</v>
      </c>
      <c r="D368" s="35" t="s">
        <v>320</v>
      </c>
      <c r="E368" s="35" t="s">
        <v>1225</v>
      </c>
      <c r="F368" s="37">
        <v>187500</v>
      </c>
      <c r="G368" s="37">
        <v>52560.67</v>
      </c>
      <c r="H368" s="41">
        <f t="shared" si="5"/>
        <v>28.03235733333333</v>
      </c>
    </row>
    <row r="369" spans="1:8" ht="15" outlineLevel="7" x14ac:dyDescent="0.2">
      <c r="A369" s="35" t="s">
        <v>394</v>
      </c>
      <c r="B369" s="36" t="s">
        <v>57</v>
      </c>
      <c r="C369" s="35" t="s">
        <v>769</v>
      </c>
      <c r="D369" s="35" t="s">
        <v>320</v>
      </c>
      <c r="E369" s="35" t="s">
        <v>397</v>
      </c>
      <c r="F369" s="37">
        <v>187500</v>
      </c>
      <c r="G369" s="37">
        <v>52560.67</v>
      </c>
      <c r="H369" s="41">
        <f t="shared" si="5"/>
        <v>28.03235733333333</v>
      </c>
    </row>
    <row r="370" spans="1:8" ht="120" outlineLevel="3" x14ac:dyDescent="0.2">
      <c r="A370" s="35" t="s">
        <v>393</v>
      </c>
      <c r="B370" s="42" t="s">
        <v>675</v>
      </c>
      <c r="C370" s="35" t="s">
        <v>673</v>
      </c>
      <c r="D370" s="35"/>
      <c r="E370" s="35"/>
      <c r="F370" s="37">
        <v>1000</v>
      </c>
      <c r="G370" s="37">
        <v>0</v>
      </c>
      <c r="H370" s="41">
        <f t="shared" si="5"/>
        <v>0</v>
      </c>
    </row>
    <row r="371" spans="1:8" ht="15" outlineLevel="7" x14ac:dyDescent="0.2">
      <c r="A371" s="35" t="s">
        <v>392</v>
      </c>
      <c r="B371" s="36" t="s">
        <v>623</v>
      </c>
      <c r="C371" s="35" t="s">
        <v>673</v>
      </c>
      <c r="D371" s="35" t="s">
        <v>624</v>
      </c>
      <c r="E371" s="35"/>
      <c r="F371" s="37">
        <v>1000</v>
      </c>
      <c r="G371" s="37">
        <v>0</v>
      </c>
      <c r="H371" s="41">
        <f t="shared" si="5"/>
        <v>0</v>
      </c>
    </row>
    <row r="372" spans="1:8" ht="15" outlineLevel="7" x14ac:dyDescent="0.2">
      <c r="A372" s="35" t="s">
        <v>391</v>
      </c>
      <c r="B372" s="36" t="s">
        <v>1218</v>
      </c>
      <c r="C372" s="35" t="s">
        <v>673</v>
      </c>
      <c r="D372" s="35" t="s">
        <v>624</v>
      </c>
      <c r="E372" s="35" t="s">
        <v>1217</v>
      </c>
      <c r="F372" s="37">
        <v>1000</v>
      </c>
      <c r="G372" s="37">
        <v>0</v>
      </c>
      <c r="H372" s="41">
        <f t="shared" si="5"/>
        <v>0</v>
      </c>
    </row>
    <row r="373" spans="1:8" ht="15" outlineLevel="7" x14ac:dyDescent="0.2">
      <c r="A373" s="35" t="s">
        <v>389</v>
      </c>
      <c r="B373" s="36" t="s">
        <v>64</v>
      </c>
      <c r="C373" s="35" t="s">
        <v>673</v>
      </c>
      <c r="D373" s="35" t="s">
        <v>624</v>
      </c>
      <c r="E373" s="35" t="s">
        <v>665</v>
      </c>
      <c r="F373" s="37">
        <v>1000</v>
      </c>
      <c r="G373" s="37">
        <v>0</v>
      </c>
      <c r="H373" s="41">
        <f t="shared" si="5"/>
        <v>0</v>
      </c>
    </row>
    <row r="374" spans="1:8" ht="60" outlineLevel="3" x14ac:dyDescent="0.2">
      <c r="A374" s="35" t="s">
        <v>388</v>
      </c>
      <c r="B374" s="36" t="s">
        <v>671</v>
      </c>
      <c r="C374" s="35" t="s">
        <v>669</v>
      </c>
      <c r="D374" s="35"/>
      <c r="E374" s="35"/>
      <c r="F374" s="37">
        <v>260400</v>
      </c>
      <c r="G374" s="37">
        <v>0</v>
      </c>
      <c r="H374" s="41">
        <f t="shared" si="5"/>
        <v>0</v>
      </c>
    </row>
    <row r="375" spans="1:8" ht="15" outlineLevel="7" x14ac:dyDescent="0.2">
      <c r="A375" s="35" t="s">
        <v>386</v>
      </c>
      <c r="B375" s="36" t="s">
        <v>623</v>
      </c>
      <c r="C375" s="35" t="s">
        <v>669</v>
      </c>
      <c r="D375" s="35" t="s">
        <v>624</v>
      </c>
      <c r="E375" s="35"/>
      <c r="F375" s="37">
        <v>260400</v>
      </c>
      <c r="G375" s="37">
        <v>0</v>
      </c>
      <c r="H375" s="41">
        <f t="shared" si="5"/>
        <v>0</v>
      </c>
    </row>
    <row r="376" spans="1:8" ht="15" outlineLevel="7" x14ac:dyDescent="0.2">
      <c r="A376" s="35" t="s">
        <v>384</v>
      </c>
      <c r="B376" s="36" t="s">
        <v>1218</v>
      </c>
      <c r="C376" s="35" t="s">
        <v>669</v>
      </c>
      <c r="D376" s="35" t="s">
        <v>624</v>
      </c>
      <c r="E376" s="35" t="s">
        <v>1217</v>
      </c>
      <c r="F376" s="37">
        <v>260400</v>
      </c>
      <c r="G376" s="37">
        <v>0</v>
      </c>
      <c r="H376" s="41">
        <f t="shared" si="5"/>
        <v>0</v>
      </c>
    </row>
    <row r="377" spans="1:8" ht="15" outlineLevel="7" x14ac:dyDescent="0.2">
      <c r="A377" s="35" t="s">
        <v>383</v>
      </c>
      <c r="B377" s="36" t="s">
        <v>64</v>
      </c>
      <c r="C377" s="35" t="s">
        <v>669</v>
      </c>
      <c r="D377" s="35" t="s">
        <v>624</v>
      </c>
      <c r="E377" s="35" t="s">
        <v>665</v>
      </c>
      <c r="F377" s="37">
        <v>260400</v>
      </c>
      <c r="G377" s="37">
        <v>0</v>
      </c>
      <c r="H377" s="41">
        <f t="shared" si="5"/>
        <v>0</v>
      </c>
    </row>
    <row r="378" spans="1:8" ht="120" outlineLevel="3" x14ac:dyDescent="0.2">
      <c r="A378" s="35" t="s">
        <v>382</v>
      </c>
      <c r="B378" s="42" t="s">
        <v>667</v>
      </c>
      <c r="C378" s="35" t="s">
        <v>664</v>
      </c>
      <c r="D378" s="35"/>
      <c r="E378" s="35"/>
      <c r="F378" s="37">
        <v>50000</v>
      </c>
      <c r="G378" s="37">
        <v>0</v>
      </c>
      <c r="H378" s="41">
        <f t="shared" si="5"/>
        <v>0</v>
      </c>
    </row>
    <row r="379" spans="1:8" ht="15" outlineLevel="7" x14ac:dyDescent="0.2">
      <c r="A379" s="35" t="s">
        <v>380</v>
      </c>
      <c r="B379" s="36" t="s">
        <v>623</v>
      </c>
      <c r="C379" s="35" t="s">
        <v>664</v>
      </c>
      <c r="D379" s="35" t="s">
        <v>624</v>
      </c>
      <c r="E379" s="35"/>
      <c r="F379" s="37">
        <v>50000</v>
      </c>
      <c r="G379" s="37">
        <v>0</v>
      </c>
      <c r="H379" s="41">
        <f t="shared" si="5"/>
        <v>0</v>
      </c>
    </row>
    <row r="380" spans="1:8" ht="15" outlineLevel="7" x14ac:dyDescent="0.2">
      <c r="A380" s="35" t="s">
        <v>378</v>
      </c>
      <c r="B380" s="36" t="s">
        <v>1218</v>
      </c>
      <c r="C380" s="35" t="s">
        <v>664</v>
      </c>
      <c r="D380" s="35" t="s">
        <v>624</v>
      </c>
      <c r="E380" s="35" t="s">
        <v>1217</v>
      </c>
      <c r="F380" s="37">
        <v>50000</v>
      </c>
      <c r="G380" s="37">
        <v>0</v>
      </c>
      <c r="H380" s="41">
        <f t="shared" si="5"/>
        <v>0</v>
      </c>
    </row>
    <row r="381" spans="1:8" ht="15" outlineLevel="7" x14ac:dyDescent="0.2">
      <c r="A381" s="35" t="s">
        <v>377</v>
      </c>
      <c r="B381" s="36" t="s">
        <v>64</v>
      </c>
      <c r="C381" s="35" t="s">
        <v>664</v>
      </c>
      <c r="D381" s="35" t="s">
        <v>624</v>
      </c>
      <c r="E381" s="35" t="s">
        <v>665</v>
      </c>
      <c r="F381" s="37">
        <v>50000</v>
      </c>
      <c r="G381" s="37">
        <v>0</v>
      </c>
      <c r="H381" s="41">
        <f t="shared" si="5"/>
        <v>0</v>
      </c>
    </row>
    <row r="382" spans="1:8" ht="30" outlineLevel="2" x14ac:dyDescent="0.2">
      <c r="A382" s="35" t="s">
        <v>372</v>
      </c>
      <c r="B382" s="36" t="s">
        <v>900</v>
      </c>
      <c r="C382" s="35" t="s">
        <v>901</v>
      </c>
      <c r="D382" s="35"/>
      <c r="E382" s="35"/>
      <c r="F382" s="37">
        <v>95700</v>
      </c>
      <c r="G382" s="37">
        <v>0</v>
      </c>
      <c r="H382" s="41">
        <f t="shared" si="5"/>
        <v>0</v>
      </c>
    </row>
    <row r="383" spans="1:8" ht="45" outlineLevel="3" x14ac:dyDescent="0.2">
      <c r="A383" s="35" t="s">
        <v>371</v>
      </c>
      <c r="B383" s="36" t="s">
        <v>898</v>
      </c>
      <c r="C383" s="35" t="s">
        <v>896</v>
      </c>
      <c r="D383" s="35"/>
      <c r="E383" s="35"/>
      <c r="F383" s="37">
        <v>95700</v>
      </c>
      <c r="G383" s="37">
        <v>0</v>
      </c>
      <c r="H383" s="41">
        <f t="shared" si="5"/>
        <v>0</v>
      </c>
    </row>
    <row r="384" spans="1:8" ht="30" outlineLevel="7" x14ac:dyDescent="0.2">
      <c r="A384" s="35" t="s">
        <v>370</v>
      </c>
      <c r="B384" s="36" t="s">
        <v>102</v>
      </c>
      <c r="C384" s="35" t="s">
        <v>896</v>
      </c>
      <c r="D384" s="35" t="s">
        <v>103</v>
      </c>
      <c r="E384" s="35"/>
      <c r="F384" s="37">
        <v>95700</v>
      </c>
      <c r="G384" s="37">
        <v>0</v>
      </c>
      <c r="H384" s="41">
        <f t="shared" si="5"/>
        <v>0</v>
      </c>
    </row>
    <row r="385" spans="1:8" ht="15" outlineLevel="7" x14ac:dyDescent="0.2">
      <c r="A385" s="35" t="s">
        <v>369</v>
      </c>
      <c r="B385" s="36" t="s">
        <v>1255</v>
      </c>
      <c r="C385" s="35" t="s">
        <v>896</v>
      </c>
      <c r="D385" s="35" t="s">
        <v>103</v>
      </c>
      <c r="E385" s="35" t="s">
        <v>1254</v>
      </c>
      <c r="F385" s="37">
        <v>95700</v>
      </c>
      <c r="G385" s="37">
        <v>0</v>
      </c>
      <c r="H385" s="41">
        <f t="shared" si="5"/>
        <v>0</v>
      </c>
    </row>
    <row r="386" spans="1:8" ht="15" outlineLevel="7" x14ac:dyDescent="0.2">
      <c r="A386" s="35" t="s">
        <v>366</v>
      </c>
      <c r="B386" s="36" t="s">
        <v>22</v>
      </c>
      <c r="C386" s="35" t="s">
        <v>896</v>
      </c>
      <c r="D386" s="35" t="s">
        <v>103</v>
      </c>
      <c r="E386" s="35" t="s">
        <v>266</v>
      </c>
      <c r="F386" s="37">
        <v>95700</v>
      </c>
      <c r="G386" s="37">
        <v>0</v>
      </c>
      <c r="H386" s="41">
        <f t="shared" si="5"/>
        <v>0</v>
      </c>
    </row>
    <row r="387" spans="1:8" ht="30" outlineLevel="1" x14ac:dyDescent="0.2">
      <c r="A387" s="35" t="s">
        <v>364</v>
      </c>
      <c r="B387" s="36" t="s">
        <v>633</v>
      </c>
      <c r="C387" s="35" t="s">
        <v>634</v>
      </c>
      <c r="D387" s="35"/>
      <c r="E387" s="35"/>
      <c r="F387" s="37">
        <v>9961858.4199999999</v>
      </c>
      <c r="G387" s="37">
        <v>2124271.0499999998</v>
      </c>
      <c r="H387" s="41">
        <f t="shared" si="5"/>
        <v>21.324043772145878</v>
      </c>
    </row>
    <row r="388" spans="1:8" ht="60" outlineLevel="2" x14ac:dyDescent="0.2">
      <c r="A388" s="35" t="s">
        <v>363</v>
      </c>
      <c r="B388" s="36" t="s">
        <v>630</v>
      </c>
      <c r="C388" s="35" t="s">
        <v>631</v>
      </c>
      <c r="D388" s="35"/>
      <c r="E388" s="35"/>
      <c r="F388" s="37">
        <v>3956058.42</v>
      </c>
      <c r="G388" s="37">
        <v>692878.42</v>
      </c>
      <c r="H388" s="41">
        <f t="shared" si="5"/>
        <v>17.514362692348715</v>
      </c>
    </row>
    <row r="389" spans="1:8" ht="90" outlineLevel="3" x14ac:dyDescent="0.2">
      <c r="A389" s="35" t="s">
        <v>362</v>
      </c>
      <c r="B389" s="36" t="s">
        <v>628</v>
      </c>
      <c r="C389" s="35" t="s">
        <v>625</v>
      </c>
      <c r="D389" s="35"/>
      <c r="E389" s="35"/>
      <c r="F389" s="37">
        <v>3415458.42</v>
      </c>
      <c r="G389" s="37">
        <v>643054.42000000004</v>
      </c>
      <c r="H389" s="41">
        <f t="shared" si="5"/>
        <v>18.827763097171594</v>
      </c>
    </row>
    <row r="390" spans="1:8" ht="60" outlineLevel="7" x14ac:dyDescent="0.2">
      <c r="A390" s="35" t="s">
        <v>361</v>
      </c>
      <c r="B390" s="36" t="s">
        <v>319</v>
      </c>
      <c r="C390" s="35" t="s">
        <v>625</v>
      </c>
      <c r="D390" s="35" t="s">
        <v>320</v>
      </c>
      <c r="E390" s="35"/>
      <c r="F390" s="37">
        <v>3413500</v>
      </c>
      <c r="G390" s="37">
        <v>641096</v>
      </c>
      <c r="H390" s="41">
        <f t="shared" si="5"/>
        <v>18.781192324593526</v>
      </c>
    </row>
    <row r="391" spans="1:8" ht="15" outlineLevel="7" x14ac:dyDescent="0.2">
      <c r="A391" s="35" t="s">
        <v>360</v>
      </c>
      <c r="B391" s="36" t="s">
        <v>1196</v>
      </c>
      <c r="C391" s="35" t="s">
        <v>625</v>
      </c>
      <c r="D391" s="35" t="s">
        <v>320</v>
      </c>
      <c r="E391" s="35" t="s">
        <v>1195</v>
      </c>
      <c r="F391" s="37">
        <v>3413500</v>
      </c>
      <c r="G391" s="37">
        <v>641096</v>
      </c>
      <c r="H391" s="41">
        <f t="shared" si="5"/>
        <v>18.781192324593526</v>
      </c>
    </row>
    <row r="392" spans="1:8" ht="15" outlineLevel="7" x14ac:dyDescent="0.2">
      <c r="A392" s="35" t="s">
        <v>358</v>
      </c>
      <c r="B392" s="36" t="s">
        <v>78</v>
      </c>
      <c r="C392" s="35" t="s">
        <v>625</v>
      </c>
      <c r="D392" s="35" t="s">
        <v>320</v>
      </c>
      <c r="E392" s="35" t="s">
        <v>609</v>
      </c>
      <c r="F392" s="37">
        <v>3413500</v>
      </c>
      <c r="G392" s="37">
        <v>641096</v>
      </c>
      <c r="H392" s="41">
        <f t="shared" si="5"/>
        <v>18.781192324593526</v>
      </c>
    </row>
    <row r="393" spans="1:8" ht="15" outlineLevel="7" x14ac:dyDescent="0.2">
      <c r="A393" s="35" t="s">
        <v>356</v>
      </c>
      <c r="B393" s="36" t="s">
        <v>623</v>
      </c>
      <c r="C393" s="35" t="s">
        <v>625</v>
      </c>
      <c r="D393" s="35" t="s">
        <v>624</v>
      </c>
      <c r="E393" s="35"/>
      <c r="F393" s="37">
        <v>1958.42</v>
      </c>
      <c r="G393" s="37">
        <v>1958.42</v>
      </c>
      <c r="H393" s="41">
        <f t="shared" si="5"/>
        <v>100</v>
      </c>
    </row>
    <row r="394" spans="1:8" ht="15" outlineLevel="7" x14ac:dyDescent="0.2">
      <c r="A394" s="35" t="s">
        <v>355</v>
      </c>
      <c r="B394" s="36" t="s">
        <v>1196</v>
      </c>
      <c r="C394" s="35" t="s">
        <v>625</v>
      </c>
      <c r="D394" s="35" t="s">
        <v>624</v>
      </c>
      <c r="E394" s="35" t="s">
        <v>1195</v>
      </c>
      <c r="F394" s="37">
        <v>1958.42</v>
      </c>
      <c r="G394" s="37">
        <v>1958.42</v>
      </c>
      <c r="H394" s="41">
        <f t="shared" ref="H394:H457" si="6">G394/F394*100</f>
        <v>100</v>
      </c>
    </row>
    <row r="395" spans="1:8" ht="15" outlineLevel="7" x14ac:dyDescent="0.2">
      <c r="A395" s="35" t="s">
        <v>354</v>
      </c>
      <c r="B395" s="36" t="s">
        <v>78</v>
      </c>
      <c r="C395" s="35" t="s">
        <v>625</v>
      </c>
      <c r="D395" s="35" t="s">
        <v>624</v>
      </c>
      <c r="E395" s="35" t="s">
        <v>609</v>
      </c>
      <c r="F395" s="37">
        <v>1958.42</v>
      </c>
      <c r="G395" s="37">
        <v>1958.42</v>
      </c>
      <c r="H395" s="41">
        <f t="shared" si="6"/>
        <v>100</v>
      </c>
    </row>
    <row r="396" spans="1:8" ht="120" outlineLevel="3" x14ac:dyDescent="0.2">
      <c r="A396" s="35" t="s">
        <v>353</v>
      </c>
      <c r="B396" s="42" t="s">
        <v>621</v>
      </c>
      <c r="C396" s="35" t="s">
        <v>619</v>
      </c>
      <c r="D396" s="35"/>
      <c r="E396" s="35"/>
      <c r="F396" s="37">
        <v>140600</v>
      </c>
      <c r="G396" s="37">
        <v>39924</v>
      </c>
      <c r="H396" s="41">
        <f t="shared" si="6"/>
        <v>28.395448079658607</v>
      </c>
    </row>
    <row r="397" spans="1:8" ht="60" outlineLevel="7" x14ac:dyDescent="0.2">
      <c r="A397" s="35" t="s">
        <v>352</v>
      </c>
      <c r="B397" s="36" t="s">
        <v>319</v>
      </c>
      <c r="C397" s="35" t="s">
        <v>619</v>
      </c>
      <c r="D397" s="35" t="s">
        <v>320</v>
      </c>
      <c r="E397" s="35"/>
      <c r="F397" s="37">
        <v>140600</v>
      </c>
      <c r="G397" s="37">
        <v>39924</v>
      </c>
      <c r="H397" s="41">
        <f t="shared" si="6"/>
        <v>28.395448079658607</v>
      </c>
    </row>
    <row r="398" spans="1:8" ht="15" outlineLevel="7" x14ac:dyDescent="0.2">
      <c r="A398" s="35" t="s">
        <v>350</v>
      </c>
      <c r="B398" s="36" t="s">
        <v>1196</v>
      </c>
      <c r="C398" s="35" t="s">
        <v>619</v>
      </c>
      <c r="D398" s="35" t="s">
        <v>320</v>
      </c>
      <c r="E398" s="35" t="s">
        <v>1195</v>
      </c>
      <c r="F398" s="37">
        <v>140600</v>
      </c>
      <c r="G398" s="37">
        <v>39924</v>
      </c>
      <c r="H398" s="41">
        <f t="shared" si="6"/>
        <v>28.395448079658607</v>
      </c>
    </row>
    <row r="399" spans="1:8" ht="15" outlineLevel="7" x14ac:dyDescent="0.2">
      <c r="A399" s="35" t="s">
        <v>348</v>
      </c>
      <c r="B399" s="36" t="s">
        <v>78</v>
      </c>
      <c r="C399" s="35" t="s">
        <v>619</v>
      </c>
      <c r="D399" s="35" t="s">
        <v>320</v>
      </c>
      <c r="E399" s="35" t="s">
        <v>609</v>
      </c>
      <c r="F399" s="37">
        <v>140600</v>
      </c>
      <c r="G399" s="37">
        <v>39924</v>
      </c>
      <c r="H399" s="41">
        <f t="shared" si="6"/>
        <v>28.395448079658607</v>
      </c>
    </row>
    <row r="400" spans="1:8" ht="60" outlineLevel="3" x14ac:dyDescent="0.2">
      <c r="A400" s="35" t="s">
        <v>347</v>
      </c>
      <c r="B400" s="36" t="s">
        <v>617</v>
      </c>
      <c r="C400" s="35" t="s">
        <v>614</v>
      </c>
      <c r="D400" s="35"/>
      <c r="E400" s="35"/>
      <c r="F400" s="37">
        <v>385000</v>
      </c>
      <c r="G400" s="37">
        <v>9900</v>
      </c>
      <c r="H400" s="41">
        <f t="shared" si="6"/>
        <v>2.5714285714285712</v>
      </c>
    </row>
    <row r="401" spans="1:8" ht="60" outlineLevel="7" x14ac:dyDescent="0.2">
      <c r="A401" s="35" t="s">
        <v>345</v>
      </c>
      <c r="B401" s="36" t="s">
        <v>565</v>
      </c>
      <c r="C401" s="35" t="s">
        <v>614</v>
      </c>
      <c r="D401" s="35" t="s">
        <v>566</v>
      </c>
      <c r="E401" s="35"/>
      <c r="F401" s="37">
        <v>38500</v>
      </c>
      <c r="G401" s="37">
        <v>9900</v>
      </c>
      <c r="H401" s="41">
        <f t="shared" si="6"/>
        <v>25.714285714285712</v>
      </c>
    </row>
    <row r="402" spans="1:8" ht="15" outlineLevel="7" x14ac:dyDescent="0.2">
      <c r="A402" s="35" t="s">
        <v>343</v>
      </c>
      <c r="B402" s="36" t="s">
        <v>1196</v>
      </c>
      <c r="C402" s="35" t="s">
        <v>614</v>
      </c>
      <c r="D402" s="35" t="s">
        <v>566</v>
      </c>
      <c r="E402" s="35" t="s">
        <v>1195</v>
      </c>
      <c r="F402" s="37">
        <v>38500</v>
      </c>
      <c r="G402" s="37">
        <v>9900</v>
      </c>
      <c r="H402" s="41">
        <f t="shared" si="6"/>
        <v>25.714285714285712</v>
      </c>
    </row>
    <row r="403" spans="1:8" ht="15" outlineLevel="7" x14ac:dyDescent="0.2">
      <c r="A403" s="35" t="s">
        <v>340</v>
      </c>
      <c r="B403" s="36" t="s">
        <v>78</v>
      </c>
      <c r="C403" s="35" t="s">
        <v>614</v>
      </c>
      <c r="D403" s="35" t="s">
        <v>566</v>
      </c>
      <c r="E403" s="35" t="s">
        <v>609</v>
      </c>
      <c r="F403" s="37">
        <v>38500</v>
      </c>
      <c r="G403" s="37">
        <v>9900</v>
      </c>
      <c r="H403" s="41">
        <f t="shared" si="6"/>
        <v>25.714285714285712</v>
      </c>
    </row>
    <row r="404" spans="1:8" ht="30" outlineLevel="7" x14ac:dyDescent="0.2">
      <c r="A404" s="35" t="s">
        <v>339</v>
      </c>
      <c r="B404" s="36" t="s">
        <v>102</v>
      </c>
      <c r="C404" s="35" t="s">
        <v>614</v>
      </c>
      <c r="D404" s="35" t="s">
        <v>103</v>
      </c>
      <c r="E404" s="35"/>
      <c r="F404" s="37">
        <v>346500</v>
      </c>
      <c r="G404" s="37">
        <v>0</v>
      </c>
      <c r="H404" s="41">
        <f t="shared" si="6"/>
        <v>0</v>
      </c>
    </row>
    <row r="405" spans="1:8" ht="15" outlineLevel="7" x14ac:dyDescent="0.2">
      <c r="A405" s="35" t="s">
        <v>338</v>
      </c>
      <c r="B405" s="36" t="s">
        <v>1196</v>
      </c>
      <c r="C405" s="35" t="s">
        <v>614</v>
      </c>
      <c r="D405" s="35" t="s">
        <v>103</v>
      </c>
      <c r="E405" s="35" t="s">
        <v>1195</v>
      </c>
      <c r="F405" s="37">
        <v>346500</v>
      </c>
      <c r="G405" s="37">
        <v>0</v>
      </c>
      <c r="H405" s="41">
        <f t="shared" si="6"/>
        <v>0</v>
      </c>
    </row>
    <row r="406" spans="1:8" ht="15" outlineLevel="7" x14ac:dyDescent="0.2">
      <c r="A406" s="35" t="s">
        <v>337</v>
      </c>
      <c r="B406" s="36" t="s">
        <v>78</v>
      </c>
      <c r="C406" s="35" t="s">
        <v>614</v>
      </c>
      <c r="D406" s="35" t="s">
        <v>103</v>
      </c>
      <c r="E406" s="35" t="s">
        <v>609</v>
      </c>
      <c r="F406" s="37">
        <v>346500</v>
      </c>
      <c r="G406" s="37">
        <v>0</v>
      </c>
      <c r="H406" s="41">
        <f t="shared" si="6"/>
        <v>0</v>
      </c>
    </row>
    <row r="407" spans="1:8" ht="75" outlineLevel="3" x14ac:dyDescent="0.2">
      <c r="A407" s="35" t="s">
        <v>336</v>
      </c>
      <c r="B407" s="36" t="s">
        <v>612</v>
      </c>
      <c r="C407" s="35" t="s">
        <v>608</v>
      </c>
      <c r="D407" s="35"/>
      <c r="E407" s="35"/>
      <c r="F407" s="37">
        <v>15000</v>
      </c>
      <c r="G407" s="37">
        <v>0</v>
      </c>
      <c r="H407" s="41">
        <f t="shared" si="6"/>
        <v>0</v>
      </c>
    </row>
    <row r="408" spans="1:8" ht="30" outlineLevel="7" x14ac:dyDescent="0.2">
      <c r="A408" s="35" t="s">
        <v>335</v>
      </c>
      <c r="B408" s="36" t="s">
        <v>102</v>
      </c>
      <c r="C408" s="35" t="s">
        <v>608</v>
      </c>
      <c r="D408" s="35" t="s">
        <v>103</v>
      </c>
      <c r="E408" s="35"/>
      <c r="F408" s="37">
        <v>15000</v>
      </c>
      <c r="G408" s="37">
        <v>0</v>
      </c>
      <c r="H408" s="41">
        <f t="shared" si="6"/>
        <v>0</v>
      </c>
    </row>
    <row r="409" spans="1:8" ht="15" outlineLevel="7" x14ac:dyDescent="0.2">
      <c r="A409" s="35" t="s">
        <v>333</v>
      </c>
      <c r="B409" s="36" t="s">
        <v>1196</v>
      </c>
      <c r="C409" s="35" t="s">
        <v>608</v>
      </c>
      <c r="D409" s="35" t="s">
        <v>103</v>
      </c>
      <c r="E409" s="35" t="s">
        <v>1195</v>
      </c>
      <c r="F409" s="37">
        <v>15000</v>
      </c>
      <c r="G409" s="37">
        <v>0</v>
      </c>
      <c r="H409" s="41">
        <f t="shared" si="6"/>
        <v>0</v>
      </c>
    </row>
    <row r="410" spans="1:8" ht="15" outlineLevel="7" x14ac:dyDescent="0.2">
      <c r="A410" s="35" t="s">
        <v>332</v>
      </c>
      <c r="B410" s="36" t="s">
        <v>78</v>
      </c>
      <c r="C410" s="35" t="s">
        <v>608</v>
      </c>
      <c r="D410" s="35" t="s">
        <v>103</v>
      </c>
      <c r="E410" s="35" t="s">
        <v>609</v>
      </c>
      <c r="F410" s="37">
        <v>15000</v>
      </c>
      <c r="G410" s="37">
        <v>0</v>
      </c>
      <c r="H410" s="41">
        <f t="shared" si="6"/>
        <v>0</v>
      </c>
    </row>
    <row r="411" spans="1:8" ht="60" outlineLevel="2" x14ac:dyDescent="0.2">
      <c r="A411" s="35" t="s">
        <v>331</v>
      </c>
      <c r="B411" s="36" t="s">
        <v>765</v>
      </c>
      <c r="C411" s="35" t="s">
        <v>766</v>
      </c>
      <c r="D411" s="35"/>
      <c r="E411" s="35"/>
      <c r="F411" s="37">
        <v>6005800</v>
      </c>
      <c r="G411" s="37">
        <v>1431392.63</v>
      </c>
      <c r="H411" s="41">
        <f t="shared" si="6"/>
        <v>23.833504778713905</v>
      </c>
    </row>
    <row r="412" spans="1:8" ht="90" outlineLevel="3" x14ac:dyDescent="0.2">
      <c r="A412" s="35" t="s">
        <v>327</v>
      </c>
      <c r="B412" s="36" t="s">
        <v>763</v>
      </c>
      <c r="C412" s="35" t="s">
        <v>761</v>
      </c>
      <c r="D412" s="35"/>
      <c r="E412" s="35"/>
      <c r="F412" s="37">
        <v>5537800</v>
      </c>
      <c r="G412" s="37">
        <v>1314212.6299999999</v>
      </c>
      <c r="H412" s="41">
        <f t="shared" si="6"/>
        <v>23.731673769366896</v>
      </c>
    </row>
    <row r="413" spans="1:8" ht="60" outlineLevel="7" x14ac:dyDescent="0.2">
      <c r="A413" s="35" t="s">
        <v>325</v>
      </c>
      <c r="B413" s="36" t="s">
        <v>319</v>
      </c>
      <c r="C413" s="35" t="s">
        <v>761</v>
      </c>
      <c r="D413" s="35" t="s">
        <v>320</v>
      </c>
      <c r="E413" s="35"/>
      <c r="F413" s="37">
        <v>5537800</v>
      </c>
      <c r="G413" s="37">
        <v>1314212.6299999999</v>
      </c>
      <c r="H413" s="41">
        <f t="shared" si="6"/>
        <v>23.731673769366896</v>
      </c>
    </row>
    <row r="414" spans="1:8" ht="15" outlineLevel="7" x14ac:dyDescent="0.2">
      <c r="A414" s="35" t="s">
        <v>324</v>
      </c>
      <c r="B414" s="36" t="s">
        <v>1226</v>
      </c>
      <c r="C414" s="35" t="s">
        <v>761</v>
      </c>
      <c r="D414" s="35" t="s">
        <v>320</v>
      </c>
      <c r="E414" s="35" t="s">
        <v>1225</v>
      </c>
      <c r="F414" s="37">
        <v>5537800</v>
      </c>
      <c r="G414" s="37">
        <v>1314212.6299999999</v>
      </c>
      <c r="H414" s="41">
        <f t="shared" si="6"/>
        <v>23.731673769366896</v>
      </c>
    </row>
    <row r="415" spans="1:8" ht="15" outlineLevel="7" x14ac:dyDescent="0.2">
      <c r="A415" s="35" t="s">
        <v>323</v>
      </c>
      <c r="B415" s="36" t="s">
        <v>57</v>
      </c>
      <c r="C415" s="35" t="s">
        <v>761</v>
      </c>
      <c r="D415" s="35" t="s">
        <v>320</v>
      </c>
      <c r="E415" s="35" t="s">
        <v>397</v>
      </c>
      <c r="F415" s="37">
        <v>5537800</v>
      </c>
      <c r="G415" s="37">
        <v>1314212.6299999999</v>
      </c>
      <c r="H415" s="41">
        <f t="shared" si="6"/>
        <v>23.731673769366896</v>
      </c>
    </row>
    <row r="416" spans="1:8" ht="120" outlineLevel="3" x14ac:dyDescent="0.2">
      <c r="A416" s="35" t="s">
        <v>318</v>
      </c>
      <c r="B416" s="42" t="s">
        <v>759</v>
      </c>
      <c r="C416" s="35" t="s">
        <v>757</v>
      </c>
      <c r="D416" s="35"/>
      <c r="E416" s="35"/>
      <c r="F416" s="37">
        <v>468000</v>
      </c>
      <c r="G416" s="37">
        <v>117180</v>
      </c>
      <c r="H416" s="41">
        <f t="shared" si="6"/>
        <v>25.038461538461537</v>
      </c>
    </row>
    <row r="417" spans="1:8" ht="60" outlineLevel="7" x14ac:dyDescent="0.2">
      <c r="A417" s="35" t="s">
        <v>317</v>
      </c>
      <c r="B417" s="36" t="s">
        <v>319</v>
      </c>
      <c r="C417" s="35" t="s">
        <v>757</v>
      </c>
      <c r="D417" s="35" t="s">
        <v>320</v>
      </c>
      <c r="E417" s="35"/>
      <c r="F417" s="37">
        <v>468000</v>
      </c>
      <c r="G417" s="37">
        <v>117180</v>
      </c>
      <c r="H417" s="41">
        <f t="shared" si="6"/>
        <v>25.038461538461537</v>
      </c>
    </row>
    <row r="418" spans="1:8" ht="15" outlineLevel="7" x14ac:dyDescent="0.2">
      <c r="A418" s="35" t="s">
        <v>316</v>
      </c>
      <c r="B418" s="36" t="s">
        <v>1226</v>
      </c>
      <c r="C418" s="35" t="s">
        <v>757</v>
      </c>
      <c r="D418" s="35" t="s">
        <v>320</v>
      </c>
      <c r="E418" s="35" t="s">
        <v>1225</v>
      </c>
      <c r="F418" s="37">
        <v>468000</v>
      </c>
      <c r="G418" s="37">
        <v>117180</v>
      </c>
      <c r="H418" s="41">
        <f t="shared" si="6"/>
        <v>25.038461538461537</v>
      </c>
    </row>
    <row r="419" spans="1:8" ht="15" outlineLevel="7" x14ac:dyDescent="0.2">
      <c r="A419" s="35" t="s">
        <v>313</v>
      </c>
      <c r="B419" s="36" t="s">
        <v>57</v>
      </c>
      <c r="C419" s="35" t="s">
        <v>757</v>
      </c>
      <c r="D419" s="35" t="s">
        <v>320</v>
      </c>
      <c r="E419" s="35" t="s">
        <v>397</v>
      </c>
      <c r="F419" s="37">
        <v>468000</v>
      </c>
      <c r="G419" s="37">
        <v>117180</v>
      </c>
      <c r="H419" s="41">
        <f t="shared" si="6"/>
        <v>25.038461538461537</v>
      </c>
    </row>
    <row r="420" spans="1:8" ht="30" outlineLevel="1" x14ac:dyDescent="0.2">
      <c r="A420" s="35" t="s">
        <v>310</v>
      </c>
      <c r="B420" s="36" t="s">
        <v>752</v>
      </c>
      <c r="C420" s="35" t="s">
        <v>753</v>
      </c>
      <c r="D420" s="35"/>
      <c r="E420" s="35"/>
      <c r="F420" s="37">
        <v>3020251.64</v>
      </c>
      <c r="G420" s="37">
        <v>476020</v>
      </c>
      <c r="H420" s="41">
        <f t="shared" si="6"/>
        <v>15.760938383266634</v>
      </c>
    </row>
    <row r="421" spans="1:8" ht="45" outlineLevel="2" x14ac:dyDescent="0.2">
      <c r="A421" s="35" t="s">
        <v>308</v>
      </c>
      <c r="B421" s="36" t="s">
        <v>749</v>
      </c>
      <c r="C421" s="35" t="s">
        <v>750</v>
      </c>
      <c r="D421" s="35"/>
      <c r="E421" s="35"/>
      <c r="F421" s="37">
        <v>3020251.64</v>
      </c>
      <c r="G421" s="37">
        <v>476020</v>
      </c>
      <c r="H421" s="41">
        <f t="shared" si="6"/>
        <v>15.760938383266634</v>
      </c>
    </row>
    <row r="422" spans="1:8" ht="90" outlineLevel="3" x14ac:dyDescent="0.2">
      <c r="A422" s="35" t="s">
        <v>307</v>
      </c>
      <c r="B422" s="42" t="s">
        <v>747</v>
      </c>
      <c r="C422" s="35" t="s">
        <v>745</v>
      </c>
      <c r="D422" s="35"/>
      <c r="E422" s="35"/>
      <c r="F422" s="37">
        <v>516000</v>
      </c>
      <c r="G422" s="37">
        <v>129000</v>
      </c>
      <c r="H422" s="41">
        <f t="shared" si="6"/>
        <v>25</v>
      </c>
    </row>
    <row r="423" spans="1:8" ht="60" outlineLevel="7" x14ac:dyDescent="0.2">
      <c r="A423" s="35" t="s">
        <v>301</v>
      </c>
      <c r="B423" s="36" t="s">
        <v>319</v>
      </c>
      <c r="C423" s="35" t="s">
        <v>745</v>
      </c>
      <c r="D423" s="35" t="s">
        <v>320</v>
      </c>
      <c r="E423" s="35"/>
      <c r="F423" s="37">
        <v>516000</v>
      </c>
      <c r="G423" s="37">
        <v>129000</v>
      </c>
      <c r="H423" s="41">
        <f t="shared" si="6"/>
        <v>25</v>
      </c>
    </row>
    <row r="424" spans="1:8" ht="15" outlineLevel="7" x14ac:dyDescent="0.2">
      <c r="A424" s="35" t="s">
        <v>300</v>
      </c>
      <c r="B424" s="36" t="s">
        <v>1226</v>
      </c>
      <c r="C424" s="35" t="s">
        <v>745</v>
      </c>
      <c r="D424" s="35" t="s">
        <v>320</v>
      </c>
      <c r="E424" s="35" t="s">
        <v>1225</v>
      </c>
      <c r="F424" s="37">
        <v>516000</v>
      </c>
      <c r="G424" s="37">
        <v>129000</v>
      </c>
      <c r="H424" s="41">
        <f t="shared" si="6"/>
        <v>25</v>
      </c>
    </row>
    <row r="425" spans="1:8" ht="15" outlineLevel="7" x14ac:dyDescent="0.2">
      <c r="A425" s="35" t="s">
        <v>299</v>
      </c>
      <c r="B425" s="36" t="s">
        <v>59</v>
      </c>
      <c r="C425" s="35" t="s">
        <v>745</v>
      </c>
      <c r="D425" s="35" t="s">
        <v>320</v>
      </c>
      <c r="E425" s="35" t="s">
        <v>376</v>
      </c>
      <c r="F425" s="37">
        <v>516000</v>
      </c>
      <c r="G425" s="37">
        <v>129000</v>
      </c>
      <c r="H425" s="41">
        <f t="shared" si="6"/>
        <v>25</v>
      </c>
    </row>
    <row r="426" spans="1:8" ht="75" outlineLevel="3" x14ac:dyDescent="0.2">
      <c r="A426" s="35" t="s">
        <v>298</v>
      </c>
      <c r="B426" s="36" t="s">
        <v>743</v>
      </c>
      <c r="C426" s="35" t="s">
        <v>741</v>
      </c>
      <c r="D426" s="35"/>
      <c r="E426" s="35"/>
      <c r="F426" s="37">
        <v>318000</v>
      </c>
      <c r="G426" s="37">
        <v>0</v>
      </c>
      <c r="H426" s="41">
        <f t="shared" si="6"/>
        <v>0</v>
      </c>
    </row>
    <row r="427" spans="1:8" ht="15" outlineLevel="7" x14ac:dyDescent="0.2">
      <c r="A427" s="35" t="s">
        <v>297</v>
      </c>
      <c r="B427" s="36" t="s">
        <v>623</v>
      </c>
      <c r="C427" s="35" t="s">
        <v>741</v>
      </c>
      <c r="D427" s="35" t="s">
        <v>624</v>
      </c>
      <c r="E427" s="35"/>
      <c r="F427" s="37">
        <v>318000</v>
      </c>
      <c r="G427" s="37">
        <v>0</v>
      </c>
      <c r="H427" s="41">
        <f t="shared" si="6"/>
        <v>0</v>
      </c>
    </row>
    <row r="428" spans="1:8" ht="15" outlineLevel="7" x14ac:dyDescent="0.2">
      <c r="A428" s="35" t="s">
        <v>296</v>
      </c>
      <c r="B428" s="36" t="s">
        <v>1226</v>
      </c>
      <c r="C428" s="35" t="s">
        <v>741</v>
      </c>
      <c r="D428" s="35" t="s">
        <v>624</v>
      </c>
      <c r="E428" s="35" t="s">
        <v>1225</v>
      </c>
      <c r="F428" s="37">
        <v>318000</v>
      </c>
      <c r="G428" s="37">
        <v>0</v>
      </c>
      <c r="H428" s="41">
        <f t="shared" si="6"/>
        <v>0</v>
      </c>
    </row>
    <row r="429" spans="1:8" ht="15" outlineLevel="7" x14ac:dyDescent="0.2">
      <c r="A429" s="35" t="s">
        <v>293</v>
      </c>
      <c r="B429" s="36" t="s">
        <v>59</v>
      </c>
      <c r="C429" s="35" t="s">
        <v>741</v>
      </c>
      <c r="D429" s="35" t="s">
        <v>624</v>
      </c>
      <c r="E429" s="35" t="s">
        <v>376</v>
      </c>
      <c r="F429" s="37">
        <v>318000</v>
      </c>
      <c r="G429" s="37">
        <v>0</v>
      </c>
      <c r="H429" s="41">
        <f t="shared" si="6"/>
        <v>0</v>
      </c>
    </row>
    <row r="430" spans="1:8" ht="75" outlineLevel="3" x14ac:dyDescent="0.2">
      <c r="A430" s="35" t="s">
        <v>291</v>
      </c>
      <c r="B430" s="36" t="s">
        <v>739</v>
      </c>
      <c r="C430" s="35" t="s">
        <v>737</v>
      </c>
      <c r="D430" s="35"/>
      <c r="E430" s="35"/>
      <c r="F430" s="37">
        <v>2012500</v>
      </c>
      <c r="G430" s="37">
        <v>347020</v>
      </c>
      <c r="H430" s="41">
        <f t="shared" si="6"/>
        <v>17.243229813664595</v>
      </c>
    </row>
    <row r="431" spans="1:8" ht="60" outlineLevel="7" x14ac:dyDescent="0.2">
      <c r="A431" s="35" t="s">
        <v>290</v>
      </c>
      <c r="B431" s="36" t="s">
        <v>319</v>
      </c>
      <c r="C431" s="35" t="s">
        <v>737</v>
      </c>
      <c r="D431" s="35" t="s">
        <v>320</v>
      </c>
      <c r="E431" s="35"/>
      <c r="F431" s="37">
        <v>2012500</v>
      </c>
      <c r="G431" s="37">
        <v>347020</v>
      </c>
      <c r="H431" s="41">
        <f t="shared" si="6"/>
        <v>17.243229813664595</v>
      </c>
    </row>
    <row r="432" spans="1:8" ht="15" outlineLevel="7" x14ac:dyDescent="0.2">
      <c r="A432" s="35" t="s">
        <v>287</v>
      </c>
      <c r="B432" s="36" t="s">
        <v>1226</v>
      </c>
      <c r="C432" s="35" t="s">
        <v>737</v>
      </c>
      <c r="D432" s="35" t="s">
        <v>320</v>
      </c>
      <c r="E432" s="35" t="s">
        <v>1225</v>
      </c>
      <c r="F432" s="37">
        <v>2012500</v>
      </c>
      <c r="G432" s="37">
        <v>347020</v>
      </c>
      <c r="H432" s="41">
        <f t="shared" si="6"/>
        <v>17.243229813664595</v>
      </c>
    </row>
    <row r="433" spans="1:8" ht="15" outlineLevel="7" x14ac:dyDescent="0.2">
      <c r="A433" s="35" t="s">
        <v>286</v>
      </c>
      <c r="B433" s="36" t="s">
        <v>59</v>
      </c>
      <c r="C433" s="35" t="s">
        <v>737</v>
      </c>
      <c r="D433" s="35" t="s">
        <v>320</v>
      </c>
      <c r="E433" s="35" t="s">
        <v>376</v>
      </c>
      <c r="F433" s="37">
        <v>2012500</v>
      </c>
      <c r="G433" s="37">
        <v>347020</v>
      </c>
      <c r="H433" s="41">
        <f t="shared" si="6"/>
        <v>17.243229813664595</v>
      </c>
    </row>
    <row r="434" spans="1:8" ht="75" outlineLevel="3" x14ac:dyDescent="0.2">
      <c r="A434" s="35" t="s">
        <v>285</v>
      </c>
      <c r="B434" s="36" t="s">
        <v>735</v>
      </c>
      <c r="C434" s="35" t="s">
        <v>733</v>
      </c>
      <c r="D434" s="35"/>
      <c r="E434" s="35"/>
      <c r="F434" s="37">
        <v>50000</v>
      </c>
      <c r="G434" s="37">
        <v>0</v>
      </c>
      <c r="H434" s="41">
        <f t="shared" si="6"/>
        <v>0</v>
      </c>
    </row>
    <row r="435" spans="1:8" ht="60" outlineLevel="7" x14ac:dyDescent="0.2">
      <c r="A435" s="35" t="s">
        <v>283</v>
      </c>
      <c r="B435" s="36" t="s">
        <v>319</v>
      </c>
      <c r="C435" s="35" t="s">
        <v>733</v>
      </c>
      <c r="D435" s="35" t="s">
        <v>320</v>
      </c>
      <c r="E435" s="35"/>
      <c r="F435" s="37">
        <v>50000</v>
      </c>
      <c r="G435" s="37">
        <v>0</v>
      </c>
      <c r="H435" s="41">
        <f t="shared" si="6"/>
        <v>0</v>
      </c>
    </row>
    <row r="436" spans="1:8" ht="15" outlineLevel="7" x14ac:dyDescent="0.2">
      <c r="A436" s="35" t="s">
        <v>281</v>
      </c>
      <c r="B436" s="36" t="s">
        <v>1226</v>
      </c>
      <c r="C436" s="35" t="s">
        <v>733</v>
      </c>
      <c r="D436" s="35" t="s">
        <v>320</v>
      </c>
      <c r="E436" s="35" t="s">
        <v>1225</v>
      </c>
      <c r="F436" s="37">
        <v>50000</v>
      </c>
      <c r="G436" s="37">
        <v>0</v>
      </c>
      <c r="H436" s="41">
        <f t="shared" si="6"/>
        <v>0</v>
      </c>
    </row>
    <row r="437" spans="1:8" ht="15" outlineLevel="7" x14ac:dyDescent="0.2">
      <c r="A437" s="35" t="s">
        <v>278</v>
      </c>
      <c r="B437" s="36" t="s">
        <v>59</v>
      </c>
      <c r="C437" s="35" t="s">
        <v>733</v>
      </c>
      <c r="D437" s="35" t="s">
        <v>320</v>
      </c>
      <c r="E437" s="35" t="s">
        <v>376</v>
      </c>
      <c r="F437" s="37">
        <v>50000</v>
      </c>
      <c r="G437" s="37">
        <v>0</v>
      </c>
      <c r="H437" s="41">
        <f t="shared" si="6"/>
        <v>0</v>
      </c>
    </row>
    <row r="438" spans="1:8" ht="75" outlineLevel="3" x14ac:dyDescent="0.2">
      <c r="A438" s="35" t="s">
        <v>273</v>
      </c>
      <c r="B438" s="36" t="s">
        <v>731</v>
      </c>
      <c r="C438" s="35" t="s">
        <v>729</v>
      </c>
      <c r="D438" s="35"/>
      <c r="E438" s="35"/>
      <c r="F438" s="37">
        <v>91951.64</v>
      </c>
      <c r="G438" s="37">
        <v>0</v>
      </c>
      <c r="H438" s="41">
        <f t="shared" si="6"/>
        <v>0</v>
      </c>
    </row>
    <row r="439" spans="1:8" ht="15" outlineLevel="7" x14ac:dyDescent="0.2">
      <c r="A439" s="35" t="s">
        <v>272</v>
      </c>
      <c r="B439" s="36" t="s">
        <v>623</v>
      </c>
      <c r="C439" s="35" t="s">
        <v>729</v>
      </c>
      <c r="D439" s="35" t="s">
        <v>624</v>
      </c>
      <c r="E439" s="35"/>
      <c r="F439" s="37">
        <v>91951.64</v>
      </c>
      <c r="G439" s="37">
        <v>0</v>
      </c>
      <c r="H439" s="41">
        <f t="shared" si="6"/>
        <v>0</v>
      </c>
    </row>
    <row r="440" spans="1:8" ht="15" outlineLevel="7" x14ac:dyDescent="0.2">
      <c r="A440" s="35" t="s">
        <v>271</v>
      </c>
      <c r="B440" s="36" t="s">
        <v>1226</v>
      </c>
      <c r="C440" s="35" t="s">
        <v>729</v>
      </c>
      <c r="D440" s="35" t="s">
        <v>624</v>
      </c>
      <c r="E440" s="35" t="s">
        <v>1225</v>
      </c>
      <c r="F440" s="37">
        <v>91951.64</v>
      </c>
      <c r="G440" s="37">
        <v>0</v>
      </c>
      <c r="H440" s="41">
        <f t="shared" si="6"/>
        <v>0</v>
      </c>
    </row>
    <row r="441" spans="1:8" ht="15" outlineLevel="7" x14ac:dyDescent="0.2">
      <c r="A441" s="35" t="s">
        <v>270</v>
      </c>
      <c r="B441" s="36" t="s">
        <v>59</v>
      </c>
      <c r="C441" s="35" t="s">
        <v>729</v>
      </c>
      <c r="D441" s="35" t="s">
        <v>624</v>
      </c>
      <c r="E441" s="35" t="s">
        <v>376</v>
      </c>
      <c r="F441" s="37">
        <v>91951.64</v>
      </c>
      <c r="G441" s="37">
        <v>0</v>
      </c>
      <c r="H441" s="41">
        <f t="shared" si="6"/>
        <v>0</v>
      </c>
    </row>
    <row r="442" spans="1:8" ht="90" outlineLevel="3" x14ac:dyDescent="0.2">
      <c r="A442" s="35" t="s">
        <v>269</v>
      </c>
      <c r="B442" s="36" t="s">
        <v>727</v>
      </c>
      <c r="C442" s="35" t="s">
        <v>725</v>
      </c>
      <c r="D442" s="35"/>
      <c r="E442" s="35"/>
      <c r="F442" s="37">
        <v>31800</v>
      </c>
      <c r="G442" s="37">
        <v>0</v>
      </c>
      <c r="H442" s="41">
        <f t="shared" si="6"/>
        <v>0</v>
      </c>
    </row>
    <row r="443" spans="1:8" ht="15" outlineLevel="7" x14ac:dyDescent="0.2">
      <c r="A443" s="35" t="s">
        <v>267</v>
      </c>
      <c r="B443" s="36" t="s">
        <v>623</v>
      </c>
      <c r="C443" s="35" t="s">
        <v>725</v>
      </c>
      <c r="D443" s="35" t="s">
        <v>624</v>
      </c>
      <c r="E443" s="35"/>
      <c r="F443" s="37">
        <v>31800</v>
      </c>
      <c r="G443" s="37">
        <v>0</v>
      </c>
      <c r="H443" s="41">
        <f t="shared" si="6"/>
        <v>0</v>
      </c>
    </row>
    <row r="444" spans="1:8" ht="15" outlineLevel="7" x14ac:dyDescent="0.2">
      <c r="A444" s="35" t="s">
        <v>264</v>
      </c>
      <c r="B444" s="36" t="s">
        <v>1226</v>
      </c>
      <c r="C444" s="35" t="s">
        <v>725</v>
      </c>
      <c r="D444" s="35" t="s">
        <v>624</v>
      </c>
      <c r="E444" s="35" t="s">
        <v>1225</v>
      </c>
      <c r="F444" s="37">
        <v>31800</v>
      </c>
      <c r="G444" s="37">
        <v>0</v>
      </c>
      <c r="H444" s="41">
        <f t="shared" si="6"/>
        <v>0</v>
      </c>
    </row>
    <row r="445" spans="1:8" ht="15" outlineLevel="7" x14ac:dyDescent="0.2">
      <c r="A445" s="35" t="s">
        <v>263</v>
      </c>
      <c r="B445" s="36" t="s">
        <v>59</v>
      </c>
      <c r="C445" s="35" t="s">
        <v>725</v>
      </c>
      <c r="D445" s="35" t="s">
        <v>624</v>
      </c>
      <c r="E445" s="35" t="s">
        <v>376</v>
      </c>
      <c r="F445" s="37">
        <v>31800</v>
      </c>
      <c r="G445" s="37">
        <v>0</v>
      </c>
      <c r="H445" s="41">
        <f t="shared" si="6"/>
        <v>0</v>
      </c>
    </row>
    <row r="446" spans="1:8" ht="45" outlineLevel="1" x14ac:dyDescent="0.2">
      <c r="A446" s="35" t="s">
        <v>262</v>
      </c>
      <c r="B446" s="36" t="s">
        <v>535</v>
      </c>
      <c r="C446" s="35" t="s">
        <v>536</v>
      </c>
      <c r="D446" s="35"/>
      <c r="E446" s="35"/>
      <c r="F446" s="37">
        <v>80000</v>
      </c>
      <c r="G446" s="37">
        <v>46250</v>
      </c>
      <c r="H446" s="41">
        <f t="shared" si="6"/>
        <v>57.8125</v>
      </c>
    </row>
    <row r="447" spans="1:8" ht="75" outlineLevel="2" x14ac:dyDescent="0.2">
      <c r="A447" s="35" t="s">
        <v>261</v>
      </c>
      <c r="B447" s="36" t="s">
        <v>532</v>
      </c>
      <c r="C447" s="35" t="s">
        <v>533</v>
      </c>
      <c r="D447" s="35"/>
      <c r="E447" s="35"/>
      <c r="F447" s="37">
        <v>80000</v>
      </c>
      <c r="G447" s="37">
        <v>46250</v>
      </c>
      <c r="H447" s="41">
        <f t="shared" si="6"/>
        <v>57.8125</v>
      </c>
    </row>
    <row r="448" spans="1:8" ht="105" outlineLevel="3" x14ac:dyDescent="0.2">
      <c r="A448" s="35" t="s">
        <v>260</v>
      </c>
      <c r="B448" s="42" t="s">
        <v>530</v>
      </c>
      <c r="C448" s="35" t="s">
        <v>527</v>
      </c>
      <c r="D448" s="35"/>
      <c r="E448" s="35"/>
      <c r="F448" s="37">
        <v>80000</v>
      </c>
      <c r="G448" s="37">
        <v>46250</v>
      </c>
      <c r="H448" s="41">
        <f t="shared" si="6"/>
        <v>57.8125</v>
      </c>
    </row>
    <row r="449" spans="1:8" ht="60" outlineLevel="7" x14ac:dyDescent="0.2">
      <c r="A449" s="35" t="s">
        <v>259</v>
      </c>
      <c r="B449" s="36" t="s">
        <v>125</v>
      </c>
      <c r="C449" s="35" t="s">
        <v>527</v>
      </c>
      <c r="D449" s="35" t="s">
        <v>126</v>
      </c>
      <c r="E449" s="35"/>
      <c r="F449" s="37">
        <v>80000</v>
      </c>
      <c r="G449" s="37">
        <v>46250</v>
      </c>
      <c r="H449" s="41">
        <f t="shared" si="6"/>
        <v>57.8125</v>
      </c>
    </row>
    <row r="450" spans="1:8" ht="15" outlineLevel="7" x14ac:dyDescent="0.2">
      <c r="A450" s="35" t="s">
        <v>257</v>
      </c>
      <c r="B450" s="36" t="s">
        <v>1238</v>
      </c>
      <c r="C450" s="35" t="s">
        <v>527</v>
      </c>
      <c r="D450" s="35" t="s">
        <v>126</v>
      </c>
      <c r="E450" s="35" t="s">
        <v>1237</v>
      </c>
      <c r="F450" s="37">
        <v>80000</v>
      </c>
      <c r="G450" s="37">
        <v>46250</v>
      </c>
      <c r="H450" s="41">
        <f t="shared" si="6"/>
        <v>57.8125</v>
      </c>
    </row>
    <row r="451" spans="1:8" ht="15" outlineLevel="7" x14ac:dyDescent="0.2">
      <c r="A451" s="35" t="s">
        <v>252</v>
      </c>
      <c r="B451" s="36" t="s">
        <v>40</v>
      </c>
      <c r="C451" s="35" t="s">
        <v>527</v>
      </c>
      <c r="D451" s="35" t="s">
        <v>126</v>
      </c>
      <c r="E451" s="35" t="s">
        <v>141</v>
      </c>
      <c r="F451" s="37">
        <v>80000</v>
      </c>
      <c r="G451" s="37">
        <v>46250</v>
      </c>
      <c r="H451" s="41">
        <f t="shared" si="6"/>
        <v>57.8125</v>
      </c>
    </row>
    <row r="452" spans="1:8" ht="30" outlineLevel="1" x14ac:dyDescent="0.2">
      <c r="A452" s="35" t="s">
        <v>251</v>
      </c>
      <c r="B452" s="36" t="s">
        <v>233</v>
      </c>
      <c r="C452" s="35" t="s">
        <v>234</v>
      </c>
      <c r="D452" s="35"/>
      <c r="E452" s="35"/>
      <c r="F452" s="37">
        <v>29905900</v>
      </c>
      <c r="G452" s="37">
        <v>62118.400000000001</v>
      </c>
      <c r="H452" s="41">
        <f t="shared" si="6"/>
        <v>0.20771285933544886</v>
      </c>
    </row>
    <row r="453" spans="1:8" ht="60" outlineLevel="2" x14ac:dyDescent="0.2">
      <c r="A453" s="35" t="s">
        <v>250</v>
      </c>
      <c r="B453" s="36" t="s">
        <v>230</v>
      </c>
      <c r="C453" s="35" t="s">
        <v>231</v>
      </c>
      <c r="D453" s="35"/>
      <c r="E453" s="35"/>
      <c r="F453" s="37">
        <v>13218700</v>
      </c>
      <c r="G453" s="37">
        <v>0</v>
      </c>
      <c r="H453" s="41">
        <f t="shared" si="6"/>
        <v>0</v>
      </c>
    </row>
    <row r="454" spans="1:8" ht="120" outlineLevel="3" x14ac:dyDescent="0.2">
      <c r="A454" s="35" t="s">
        <v>249</v>
      </c>
      <c r="B454" s="42" t="s">
        <v>228</v>
      </c>
      <c r="C454" s="35" t="s">
        <v>226</v>
      </c>
      <c r="D454" s="35"/>
      <c r="E454" s="35"/>
      <c r="F454" s="37">
        <v>212400</v>
      </c>
      <c r="G454" s="37">
        <v>0</v>
      </c>
      <c r="H454" s="41">
        <f t="shared" si="6"/>
        <v>0</v>
      </c>
    </row>
    <row r="455" spans="1:8" ht="15" outlineLevel="7" x14ac:dyDescent="0.2">
      <c r="A455" s="35" t="s">
        <v>246</v>
      </c>
      <c r="B455" s="36" t="s">
        <v>155</v>
      </c>
      <c r="C455" s="35" t="s">
        <v>226</v>
      </c>
      <c r="D455" s="35" t="s">
        <v>156</v>
      </c>
      <c r="E455" s="35"/>
      <c r="F455" s="37">
        <v>212400</v>
      </c>
      <c r="G455" s="37">
        <v>0</v>
      </c>
      <c r="H455" s="41">
        <f t="shared" si="6"/>
        <v>0</v>
      </c>
    </row>
    <row r="456" spans="1:8" ht="15" outlineLevel="7" x14ac:dyDescent="0.2">
      <c r="A456" s="35" t="s">
        <v>243</v>
      </c>
      <c r="B456" s="36" t="s">
        <v>1238</v>
      </c>
      <c r="C456" s="35" t="s">
        <v>226</v>
      </c>
      <c r="D456" s="35" t="s">
        <v>156</v>
      </c>
      <c r="E456" s="35" t="s">
        <v>1237</v>
      </c>
      <c r="F456" s="37">
        <v>212400</v>
      </c>
      <c r="G456" s="37">
        <v>0</v>
      </c>
      <c r="H456" s="41">
        <f t="shared" si="6"/>
        <v>0</v>
      </c>
    </row>
    <row r="457" spans="1:8" ht="15" outlineLevel="7" x14ac:dyDescent="0.2">
      <c r="A457" s="35" t="s">
        <v>241</v>
      </c>
      <c r="B457" s="36" t="s">
        <v>38</v>
      </c>
      <c r="C457" s="35" t="s">
        <v>226</v>
      </c>
      <c r="D457" s="35" t="s">
        <v>156</v>
      </c>
      <c r="E457" s="35" t="s">
        <v>218</v>
      </c>
      <c r="F457" s="37">
        <v>212400</v>
      </c>
      <c r="G457" s="37">
        <v>0</v>
      </c>
      <c r="H457" s="41">
        <f t="shared" si="6"/>
        <v>0</v>
      </c>
    </row>
    <row r="458" spans="1:8" ht="120" outlineLevel="3" x14ac:dyDescent="0.2">
      <c r="A458" s="35" t="s">
        <v>238</v>
      </c>
      <c r="B458" s="42" t="s">
        <v>224</v>
      </c>
      <c r="C458" s="35" t="s">
        <v>222</v>
      </c>
      <c r="D458" s="35"/>
      <c r="E458" s="35"/>
      <c r="F458" s="37">
        <v>1687800</v>
      </c>
      <c r="G458" s="37">
        <v>0</v>
      </c>
      <c r="H458" s="41">
        <f t="shared" ref="H458:H521" si="7">G458/F458*100</f>
        <v>0</v>
      </c>
    </row>
    <row r="459" spans="1:8" ht="15" outlineLevel="7" x14ac:dyDescent="0.2">
      <c r="A459" s="35" t="s">
        <v>237</v>
      </c>
      <c r="B459" s="36" t="s">
        <v>155</v>
      </c>
      <c r="C459" s="35" t="s">
        <v>222</v>
      </c>
      <c r="D459" s="35" t="s">
        <v>156</v>
      </c>
      <c r="E459" s="35"/>
      <c r="F459" s="37">
        <v>1687800</v>
      </c>
      <c r="G459" s="37">
        <v>0</v>
      </c>
      <c r="H459" s="41">
        <f t="shared" si="7"/>
        <v>0</v>
      </c>
    </row>
    <row r="460" spans="1:8" ht="15" outlineLevel="7" x14ac:dyDescent="0.2">
      <c r="A460" s="35" t="s">
        <v>236</v>
      </c>
      <c r="B460" s="36" t="s">
        <v>1238</v>
      </c>
      <c r="C460" s="35" t="s">
        <v>222</v>
      </c>
      <c r="D460" s="35" t="s">
        <v>156</v>
      </c>
      <c r="E460" s="35" t="s">
        <v>1237</v>
      </c>
      <c r="F460" s="37">
        <v>1687800</v>
      </c>
      <c r="G460" s="37">
        <v>0</v>
      </c>
      <c r="H460" s="41">
        <f t="shared" si="7"/>
        <v>0</v>
      </c>
    </row>
    <row r="461" spans="1:8" ht="15" outlineLevel="7" x14ac:dyDescent="0.2">
      <c r="A461" s="35" t="s">
        <v>235</v>
      </c>
      <c r="B461" s="36" t="s">
        <v>38</v>
      </c>
      <c r="C461" s="35" t="s">
        <v>222</v>
      </c>
      <c r="D461" s="35" t="s">
        <v>156</v>
      </c>
      <c r="E461" s="35" t="s">
        <v>218</v>
      </c>
      <c r="F461" s="37">
        <v>1687800</v>
      </c>
      <c r="G461" s="37">
        <v>0</v>
      </c>
      <c r="H461" s="41">
        <f t="shared" si="7"/>
        <v>0</v>
      </c>
    </row>
    <row r="462" spans="1:8" ht="135" outlineLevel="3" x14ac:dyDescent="0.2">
      <c r="A462" s="35" t="s">
        <v>232</v>
      </c>
      <c r="B462" s="42" t="s">
        <v>220</v>
      </c>
      <c r="C462" s="35" t="s">
        <v>217</v>
      </c>
      <c r="D462" s="35"/>
      <c r="E462" s="35"/>
      <c r="F462" s="37">
        <v>11120800</v>
      </c>
      <c r="G462" s="37">
        <v>0</v>
      </c>
      <c r="H462" s="41">
        <f t="shared" si="7"/>
        <v>0</v>
      </c>
    </row>
    <row r="463" spans="1:8" ht="15" outlineLevel="7" x14ac:dyDescent="0.2">
      <c r="A463" s="35" t="s">
        <v>229</v>
      </c>
      <c r="B463" s="36" t="s">
        <v>155</v>
      </c>
      <c r="C463" s="35" t="s">
        <v>217</v>
      </c>
      <c r="D463" s="35" t="s">
        <v>156</v>
      </c>
      <c r="E463" s="35"/>
      <c r="F463" s="37">
        <v>11120800</v>
      </c>
      <c r="G463" s="37">
        <v>0</v>
      </c>
      <c r="H463" s="41">
        <f t="shared" si="7"/>
        <v>0</v>
      </c>
    </row>
    <row r="464" spans="1:8" ht="15" outlineLevel="7" x14ac:dyDescent="0.2">
      <c r="A464" s="35" t="s">
        <v>227</v>
      </c>
      <c r="B464" s="36" t="s">
        <v>1238</v>
      </c>
      <c r="C464" s="35" t="s">
        <v>217</v>
      </c>
      <c r="D464" s="35" t="s">
        <v>156</v>
      </c>
      <c r="E464" s="35" t="s">
        <v>1237</v>
      </c>
      <c r="F464" s="37">
        <v>11120800</v>
      </c>
      <c r="G464" s="37">
        <v>0</v>
      </c>
      <c r="H464" s="41">
        <f t="shared" si="7"/>
        <v>0</v>
      </c>
    </row>
    <row r="465" spans="1:8" ht="15" outlineLevel="7" x14ac:dyDescent="0.2">
      <c r="A465" s="35" t="s">
        <v>225</v>
      </c>
      <c r="B465" s="36" t="s">
        <v>38</v>
      </c>
      <c r="C465" s="35" t="s">
        <v>217</v>
      </c>
      <c r="D465" s="35" t="s">
        <v>156</v>
      </c>
      <c r="E465" s="35" t="s">
        <v>218</v>
      </c>
      <c r="F465" s="37">
        <v>11120800</v>
      </c>
      <c r="G465" s="37">
        <v>0</v>
      </c>
      <c r="H465" s="41">
        <f t="shared" si="7"/>
        <v>0</v>
      </c>
    </row>
    <row r="466" spans="1:8" ht="90" outlineLevel="3" x14ac:dyDescent="0.2">
      <c r="A466" s="35" t="s">
        <v>223</v>
      </c>
      <c r="B466" s="36" t="s">
        <v>796</v>
      </c>
      <c r="C466" s="35" t="s">
        <v>794</v>
      </c>
      <c r="D466" s="35"/>
      <c r="E466" s="35"/>
      <c r="F466" s="37">
        <v>197700</v>
      </c>
      <c r="G466" s="37">
        <v>0</v>
      </c>
      <c r="H466" s="41">
        <f t="shared" si="7"/>
        <v>0</v>
      </c>
    </row>
    <row r="467" spans="1:8" ht="30" outlineLevel="7" x14ac:dyDescent="0.2">
      <c r="A467" s="35" t="s">
        <v>221</v>
      </c>
      <c r="B467" s="36" t="s">
        <v>102</v>
      </c>
      <c r="C467" s="35" t="s">
        <v>794</v>
      </c>
      <c r="D467" s="35" t="s">
        <v>103</v>
      </c>
      <c r="E467" s="35"/>
      <c r="F467" s="37">
        <v>197700</v>
      </c>
      <c r="G467" s="37">
        <v>0</v>
      </c>
      <c r="H467" s="41">
        <f t="shared" si="7"/>
        <v>0</v>
      </c>
    </row>
    <row r="468" spans="1:8" ht="15" outlineLevel="7" x14ac:dyDescent="0.2">
      <c r="A468" s="35" t="s">
        <v>219</v>
      </c>
      <c r="B468" s="36" t="s">
        <v>1238</v>
      </c>
      <c r="C468" s="35" t="s">
        <v>794</v>
      </c>
      <c r="D468" s="35" t="s">
        <v>103</v>
      </c>
      <c r="E468" s="35" t="s">
        <v>1237</v>
      </c>
      <c r="F468" s="37">
        <v>197700</v>
      </c>
      <c r="G468" s="37">
        <v>0</v>
      </c>
      <c r="H468" s="41">
        <f t="shared" si="7"/>
        <v>0</v>
      </c>
    </row>
    <row r="469" spans="1:8" ht="15" outlineLevel="7" x14ac:dyDescent="0.2">
      <c r="A469" s="35" t="s">
        <v>216</v>
      </c>
      <c r="B469" s="36" t="s">
        <v>38</v>
      </c>
      <c r="C469" s="35" t="s">
        <v>794</v>
      </c>
      <c r="D469" s="35" t="s">
        <v>103</v>
      </c>
      <c r="E469" s="35" t="s">
        <v>218</v>
      </c>
      <c r="F469" s="37">
        <v>197700</v>
      </c>
      <c r="G469" s="37">
        <v>0</v>
      </c>
      <c r="H469" s="41">
        <f t="shared" si="7"/>
        <v>0</v>
      </c>
    </row>
    <row r="470" spans="1:8" ht="45" outlineLevel="2" x14ac:dyDescent="0.2">
      <c r="A470" s="35" t="s">
        <v>215</v>
      </c>
      <c r="B470" s="36" t="s">
        <v>805</v>
      </c>
      <c r="C470" s="35" t="s">
        <v>806</v>
      </c>
      <c r="D470" s="35"/>
      <c r="E470" s="35"/>
      <c r="F470" s="37">
        <v>16687200</v>
      </c>
      <c r="G470" s="37">
        <v>62118.400000000001</v>
      </c>
      <c r="H470" s="41">
        <f t="shared" si="7"/>
        <v>0.37225178579989454</v>
      </c>
    </row>
    <row r="471" spans="1:8" ht="165" outlineLevel="3" x14ac:dyDescent="0.2">
      <c r="A471" s="35" t="s">
        <v>214</v>
      </c>
      <c r="B471" s="42" t="s">
        <v>803</v>
      </c>
      <c r="C471" s="35" t="s">
        <v>800</v>
      </c>
      <c r="D471" s="35"/>
      <c r="E471" s="35"/>
      <c r="F471" s="37">
        <v>16687200</v>
      </c>
      <c r="G471" s="37">
        <v>62118.400000000001</v>
      </c>
      <c r="H471" s="41">
        <f t="shared" si="7"/>
        <v>0.37225178579989454</v>
      </c>
    </row>
    <row r="472" spans="1:8" ht="60" outlineLevel="7" x14ac:dyDescent="0.2">
      <c r="A472" s="35" t="s">
        <v>213</v>
      </c>
      <c r="B472" s="36" t="s">
        <v>125</v>
      </c>
      <c r="C472" s="35" t="s">
        <v>800</v>
      </c>
      <c r="D472" s="35" t="s">
        <v>126</v>
      </c>
      <c r="E472" s="35"/>
      <c r="F472" s="37">
        <v>16687200</v>
      </c>
      <c r="G472" s="37">
        <v>62118.400000000001</v>
      </c>
      <c r="H472" s="41">
        <f t="shared" si="7"/>
        <v>0.37225178579989454</v>
      </c>
    </row>
    <row r="473" spans="1:8" ht="15" outlineLevel="7" x14ac:dyDescent="0.2">
      <c r="A473" s="35" t="s">
        <v>210</v>
      </c>
      <c r="B473" s="36" t="s">
        <v>1238</v>
      </c>
      <c r="C473" s="35" t="s">
        <v>800</v>
      </c>
      <c r="D473" s="35" t="s">
        <v>126</v>
      </c>
      <c r="E473" s="35" t="s">
        <v>1237</v>
      </c>
      <c r="F473" s="37">
        <v>16687200</v>
      </c>
      <c r="G473" s="37">
        <v>62118.400000000001</v>
      </c>
      <c r="H473" s="41">
        <f t="shared" si="7"/>
        <v>0.37225178579989454</v>
      </c>
    </row>
    <row r="474" spans="1:8" ht="15" outlineLevel="7" x14ac:dyDescent="0.2">
      <c r="A474" s="35" t="s">
        <v>207</v>
      </c>
      <c r="B474" s="36" t="s">
        <v>36</v>
      </c>
      <c r="C474" s="35" t="s">
        <v>800</v>
      </c>
      <c r="D474" s="35" t="s">
        <v>126</v>
      </c>
      <c r="E474" s="35" t="s">
        <v>801</v>
      </c>
      <c r="F474" s="37">
        <v>16687200</v>
      </c>
      <c r="G474" s="37">
        <v>62118.400000000001</v>
      </c>
      <c r="H474" s="41">
        <f t="shared" si="7"/>
        <v>0.37225178579989454</v>
      </c>
    </row>
    <row r="475" spans="1:8" ht="45" outlineLevel="1" x14ac:dyDescent="0.2">
      <c r="A475" s="35" t="s">
        <v>205</v>
      </c>
      <c r="B475" s="36" t="s">
        <v>148</v>
      </c>
      <c r="C475" s="35" t="s">
        <v>149</v>
      </c>
      <c r="D475" s="35"/>
      <c r="E475" s="35"/>
      <c r="F475" s="37">
        <v>2977729.28</v>
      </c>
      <c r="G475" s="37">
        <v>435208</v>
      </c>
      <c r="H475" s="41">
        <f t="shared" si="7"/>
        <v>14.615432065066708</v>
      </c>
    </row>
    <row r="476" spans="1:8" ht="60" outlineLevel="2" x14ac:dyDescent="0.2">
      <c r="A476" s="35" t="s">
        <v>202</v>
      </c>
      <c r="B476" s="36" t="s">
        <v>826</v>
      </c>
      <c r="C476" s="35" t="s">
        <v>827</v>
      </c>
      <c r="D476" s="35"/>
      <c r="E476" s="35"/>
      <c r="F476" s="37">
        <v>3729.28</v>
      </c>
      <c r="G476" s="37">
        <v>0</v>
      </c>
      <c r="H476" s="41">
        <f t="shared" si="7"/>
        <v>0</v>
      </c>
    </row>
    <row r="477" spans="1:8" ht="105" outlineLevel="3" x14ac:dyDescent="0.2">
      <c r="A477" s="35" t="s">
        <v>201</v>
      </c>
      <c r="B477" s="42" t="s">
        <v>824</v>
      </c>
      <c r="C477" s="35" t="s">
        <v>822</v>
      </c>
      <c r="D477" s="35"/>
      <c r="E477" s="35"/>
      <c r="F477" s="37">
        <v>3729.28</v>
      </c>
      <c r="G477" s="37">
        <v>0</v>
      </c>
      <c r="H477" s="41">
        <f t="shared" si="7"/>
        <v>0</v>
      </c>
    </row>
    <row r="478" spans="1:8" ht="60" outlineLevel="7" x14ac:dyDescent="0.2">
      <c r="A478" s="35" t="s">
        <v>200</v>
      </c>
      <c r="B478" s="36" t="s">
        <v>125</v>
      </c>
      <c r="C478" s="35" t="s">
        <v>822</v>
      </c>
      <c r="D478" s="35" t="s">
        <v>126</v>
      </c>
      <c r="E478" s="35"/>
      <c r="F478" s="37">
        <v>3729.28</v>
      </c>
      <c r="G478" s="37">
        <v>0</v>
      </c>
      <c r="H478" s="41">
        <f t="shared" si="7"/>
        <v>0</v>
      </c>
    </row>
    <row r="479" spans="1:8" ht="15" outlineLevel="7" x14ac:dyDescent="0.2">
      <c r="A479" s="35" t="s">
        <v>197</v>
      </c>
      <c r="B479" s="36" t="s">
        <v>1238</v>
      </c>
      <c r="C479" s="35" t="s">
        <v>822</v>
      </c>
      <c r="D479" s="35" t="s">
        <v>126</v>
      </c>
      <c r="E479" s="35" t="s">
        <v>1237</v>
      </c>
      <c r="F479" s="37">
        <v>3729.28</v>
      </c>
      <c r="G479" s="37">
        <v>0</v>
      </c>
      <c r="H479" s="41">
        <f t="shared" si="7"/>
        <v>0</v>
      </c>
    </row>
    <row r="480" spans="1:8" ht="15" outlineLevel="7" x14ac:dyDescent="0.2">
      <c r="A480" s="35" t="s">
        <v>194</v>
      </c>
      <c r="B480" s="36" t="s">
        <v>33</v>
      </c>
      <c r="C480" s="35" t="s">
        <v>822</v>
      </c>
      <c r="D480" s="35" t="s">
        <v>126</v>
      </c>
      <c r="E480" s="35" t="s">
        <v>812</v>
      </c>
      <c r="F480" s="37">
        <v>3729.28</v>
      </c>
      <c r="G480" s="37">
        <v>0</v>
      </c>
      <c r="H480" s="41">
        <f t="shared" si="7"/>
        <v>0</v>
      </c>
    </row>
    <row r="481" spans="1:8" ht="75" outlineLevel="2" x14ac:dyDescent="0.2">
      <c r="A481" s="35" t="s">
        <v>192</v>
      </c>
      <c r="B481" s="36" t="s">
        <v>819</v>
      </c>
      <c r="C481" s="35" t="s">
        <v>820</v>
      </c>
      <c r="D481" s="35"/>
      <c r="E481" s="35"/>
      <c r="F481" s="37">
        <v>2408800</v>
      </c>
      <c r="G481" s="37">
        <v>435208</v>
      </c>
      <c r="H481" s="41">
        <f t="shared" si="7"/>
        <v>18.067419461972769</v>
      </c>
    </row>
    <row r="482" spans="1:8" ht="135" outlineLevel="3" x14ac:dyDescent="0.2">
      <c r="A482" s="35" t="s">
        <v>189</v>
      </c>
      <c r="B482" s="42" t="s">
        <v>817</v>
      </c>
      <c r="C482" s="35" t="s">
        <v>811</v>
      </c>
      <c r="D482" s="35"/>
      <c r="E482" s="35"/>
      <c r="F482" s="37">
        <v>2408800</v>
      </c>
      <c r="G482" s="37">
        <v>435208</v>
      </c>
      <c r="H482" s="41">
        <f t="shared" si="7"/>
        <v>18.067419461972769</v>
      </c>
    </row>
    <row r="483" spans="1:8" ht="30" outlineLevel="7" x14ac:dyDescent="0.2">
      <c r="A483" s="35" t="s">
        <v>188</v>
      </c>
      <c r="B483" s="36" t="s">
        <v>279</v>
      </c>
      <c r="C483" s="35" t="s">
        <v>811</v>
      </c>
      <c r="D483" s="35" t="s">
        <v>280</v>
      </c>
      <c r="E483" s="35"/>
      <c r="F483" s="37">
        <v>1601142</v>
      </c>
      <c r="G483" s="37">
        <v>316814.87</v>
      </c>
      <c r="H483" s="41">
        <f t="shared" si="7"/>
        <v>19.786806541830767</v>
      </c>
    </row>
    <row r="484" spans="1:8" ht="15" outlineLevel="7" x14ac:dyDescent="0.2">
      <c r="A484" s="35" t="s">
        <v>187</v>
      </c>
      <c r="B484" s="36" t="s">
        <v>1238</v>
      </c>
      <c r="C484" s="35" t="s">
        <v>811</v>
      </c>
      <c r="D484" s="35" t="s">
        <v>280</v>
      </c>
      <c r="E484" s="35" t="s">
        <v>1237</v>
      </c>
      <c r="F484" s="37">
        <v>1601142</v>
      </c>
      <c r="G484" s="37">
        <v>316814.87</v>
      </c>
      <c r="H484" s="41">
        <f t="shared" si="7"/>
        <v>19.786806541830767</v>
      </c>
    </row>
    <row r="485" spans="1:8" ht="15" outlineLevel="7" x14ac:dyDescent="0.2">
      <c r="A485" s="35" t="s">
        <v>186</v>
      </c>
      <c r="B485" s="36" t="s">
        <v>33</v>
      </c>
      <c r="C485" s="35" t="s">
        <v>811</v>
      </c>
      <c r="D485" s="35" t="s">
        <v>280</v>
      </c>
      <c r="E485" s="35" t="s">
        <v>812</v>
      </c>
      <c r="F485" s="37">
        <v>1601142</v>
      </c>
      <c r="G485" s="37">
        <v>316814.87</v>
      </c>
      <c r="H485" s="41">
        <f t="shared" si="7"/>
        <v>19.786806541830767</v>
      </c>
    </row>
    <row r="486" spans="1:8" ht="45" outlineLevel="7" x14ac:dyDescent="0.2">
      <c r="A486" s="35" t="s">
        <v>185</v>
      </c>
      <c r="B486" s="36" t="s">
        <v>288</v>
      </c>
      <c r="C486" s="35" t="s">
        <v>811</v>
      </c>
      <c r="D486" s="35" t="s">
        <v>289</v>
      </c>
      <c r="E486" s="35"/>
      <c r="F486" s="37">
        <v>12600</v>
      </c>
      <c r="G486" s="37">
        <v>3880.6</v>
      </c>
      <c r="H486" s="41">
        <f t="shared" si="7"/>
        <v>30.798412698412697</v>
      </c>
    </row>
    <row r="487" spans="1:8" ht="15" outlineLevel="7" x14ac:dyDescent="0.2">
      <c r="A487" s="35" t="s">
        <v>184</v>
      </c>
      <c r="B487" s="36" t="s">
        <v>1238</v>
      </c>
      <c r="C487" s="35" t="s">
        <v>811</v>
      </c>
      <c r="D487" s="35" t="s">
        <v>289</v>
      </c>
      <c r="E487" s="35" t="s">
        <v>1237</v>
      </c>
      <c r="F487" s="37">
        <v>12600</v>
      </c>
      <c r="G487" s="37">
        <v>3880.6</v>
      </c>
      <c r="H487" s="41">
        <f t="shared" si="7"/>
        <v>30.798412698412697</v>
      </c>
    </row>
    <row r="488" spans="1:8" ht="15" outlineLevel="7" x14ac:dyDescent="0.2">
      <c r="A488" s="35" t="s">
        <v>182</v>
      </c>
      <c r="B488" s="36" t="s">
        <v>33</v>
      </c>
      <c r="C488" s="35" t="s">
        <v>811</v>
      </c>
      <c r="D488" s="35" t="s">
        <v>289</v>
      </c>
      <c r="E488" s="35" t="s">
        <v>812</v>
      </c>
      <c r="F488" s="37">
        <v>12600</v>
      </c>
      <c r="G488" s="37">
        <v>3880.6</v>
      </c>
      <c r="H488" s="41">
        <f t="shared" si="7"/>
        <v>30.798412698412697</v>
      </c>
    </row>
    <row r="489" spans="1:8" ht="45" outlineLevel="7" x14ac:dyDescent="0.2">
      <c r="A489" s="35" t="s">
        <v>180</v>
      </c>
      <c r="B489" s="36" t="s">
        <v>274</v>
      </c>
      <c r="C489" s="35" t="s">
        <v>811</v>
      </c>
      <c r="D489" s="35" t="s">
        <v>275</v>
      </c>
      <c r="E489" s="35"/>
      <c r="F489" s="37">
        <v>483545</v>
      </c>
      <c r="G489" s="37">
        <v>95678.11</v>
      </c>
      <c r="H489" s="41">
        <f t="shared" si="7"/>
        <v>19.78680577815922</v>
      </c>
    </row>
    <row r="490" spans="1:8" ht="15" outlineLevel="7" x14ac:dyDescent="0.2">
      <c r="A490" s="35" t="s">
        <v>178</v>
      </c>
      <c r="B490" s="36" t="s">
        <v>1238</v>
      </c>
      <c r="C490" s="35" t="s">
        <v>811</v>
      </c>
      <c r="D490" s="35" t="s">
        <v>275</v>
      </c>
      <c r="E490" s="35" t="s">
        <v>1237</v>
      </c>
      <c r="F490" s="37">
        <v>483545</v>
      </c>
      <c r="G490" s="37">
        <v>95678.11</v>
      </c>
      <c r="H490" s="41">
        <f t="shared" si="7"/>
        <v>19.78680577815922</v>
      </c>
    </row>
    <row r="491" spans="1:8" ht="15" outlineLevel="7" x14ac:dyDescent="0.2">
      <c r="A491" s="35" t="s">
        <v>174</v>
      </c>
      <c r="B491" s="36" t="s">
        <v>33</v>
      </c>
      <c r="C491" s="35" t="s">
        <v>811</v>
      </c>
      <c r="D491" s="35" t="s">
        <v>275</v>
      </c>
      <c r="E491" s="35" t="s">
        <v>812</v>
      </c>
      <c r="F491" s="37">
        <v>483545</v>
      </c>
      <c r="G491" s="37">
        <v>95678.11</v>
      </c>
      <c r="H491" s="41">
        <f t="shared" si="7"/>
        <v>19.78680577815922</v>
      </c>
    </row>
    <row r="492" spans="1:8" ht="30" outlineLevel="7" x14ac:dyDescent="0.2">
      <c r="A492" s="35" t="s">
        <v>173</v>
      </c>
      <c r="B492" s="36" t="s">
        <v>102</v>
      </c>
      <c r="C492" s="35" t="s">
        <v>811</v>
      </c>
      <c r="D492" s="35" t="s">
        <v>103</v>
      </c>
      <c r="E492" s="35"/>
      <c r="F492" s="37">
        <v>311513</v>
      </c>
      <c r="G492" s="37">
        <v>18834.419999999998</v>
      </c>
      <c r="H492" s="41">
        <f t="shared" si="7"/>
        <v>6.0461104351985302</v>
      </c>
    </row>
    <row r="493" spans="1:8" ht="15" outlineLevel="7" x14ac:dyDescent="0.2">
      <c r="A493" s="35" t="s">
        <v>172</v>
      </c>
      <c r="B493" s="36" t="s">
        <v>1238</v>
      </c>
      <c r="C493" s="35" t="s">
        <v>811</v>
      </c>
      <c r="D493" s="35" t="s">
        <v>103</v>
      </c>
      <c r="E493" s="35" t="s">
        <v>1237</v>
      </c>
      <c r="F493" s="37">
        <v>311513</v>
      </c>
      <c r="G493" s="37">
        <v>18834.419999999998</v>
      </c>
      <c r="H493" s="41">
        <f t="shared" si="7"/>
        <v>6.0461104351985302</v>
      </c>
    </row>
    <row r="494" spans="1:8" ht="15" outlineLevel="7" x14ac:dyDescent="0.2">
      <c r="A494" s="35" t="s">
        <v>169</v>
      </c>
      <c r="B494" s="36" t="s">
        <v>33</v>
      </c>
      <c r="C494" s="35" t="s">
        <v>811</v>
      </c>
      <c r="D494" s="35" t="s">
        <v>103</v>
      </c>
      <c r="E494" s="35" t="s">
        <v>812</v>
      </c>
      <c r="F494" s="37">
        <v>311513</v>
      </c>
      <c r="G494" s="37">
        <v>18834.419999999998</v>
      </c>
      <c r="H494" s="41">
        <f t="shared" si="7"/>
        <v>6.0461104351985302</v>
      </c>
    </row>
    <row r="495" spans="1:8" ht="45" outlineLevel="2" x14ac:dyDescent="0.2">
      <c r="A495" s="35" t="s">
        <v>166</v>
      </c>
      <c r="B495" s="36" t="s">
        <v>145</v>
      </c>
      <c r="C495" s="35" t="s">
        <v>146</v>
      </c>
      <c r="D495" s="35"/>
      <c r="E495" s="35"/>
      <c r="F495" s="37">
        <v>565200</v>
      </c>
      <c r="G495" s="37">
        <v>0</v>
      </c>
      <c r="H495" s="41">
        <f t="shared" si="7"/>
        <v>0</v>
      </c>
    </row>
    <row r="496" spans="1:8" ht="105" outlineLevel="3" x14ac:dyDescent="0.2">
      <c r="A496" s="35" t="s">
        <v>164</v>
      </c>
      <c r="B496" s="42" t="s">
        <v>143</v>
      </c>
      <c r="C496" s="35" t="s">
        <v>140</v>
      </c>
      <c r="D496" s="35"/>
      <c r="E496" s="35"/>
      <c r="F496" s="37">
        <v>565200</v>
      </c>
      <c r="G496" s="37">
        <v>0</v>
      </c>
      <c r="H496" s="41">
        <f t="shared" si="7"/>
        <v>0</v>
      </c>
    </row>
    <row r="497" spans="1:8" ht="30" outlineLevel="7" x14ac:dyDescent="0.2">
      <c r="A497" s="35" t="s">
        <v>162</v>
      </c>
      <c r="B497" s="36" t="s">
        <v>102</v>
      </c>
      <c r="C497" s="35" t="s">
        <v>140</v>
      </c>
      <c r="D497" s="35" t="s">
        <v>103</v>
      </c>
      <c r="E497" s="35"/>
      <c r="F497" s="37">
        <v>565200</v>
      </c>
      <c r="G497" s="37">
        <v>0</v>
      </c>
      <c r="H497" s="41">
        <f t="shared" si="7"/>
        <v>0</v>
      </c>
    </row>
    <row r="498" spans="1:8" ht="15" outlineLevel="7" x14ac:dyDescent="0.2">
      <c r="A498" s="35" t="s">
        <v>160</v>
      </c>
      <c r="B498" s="36" t="s">
        <v>1238</v>
      </c>
      <c r="C498" s="35" t="s">
        <v>140</v>
      </c>
      <c r="D498" s="35" t="s">
        <v>103</v>
      </c>
      <c r="E498" s="35" t="s">
        <v>1237</v>
      </c>
      <c r="F498" s="37">
        <v>565200</v>
      </c>
      <c r="G498" s="37">
        <v>0</v>
      </c>
      <c r="H498" s="41">
        <f t="shared" si="7"/>
        <v>0</v>
      </c>
    </row>
    <row r="499" spans="1:8" ht="15" outlineLevel="7" x14ac:dyDescent="0.2">
      <c r="A499" s="35" t="s">
        <v>154</v>
      </c>
      <c r="B499" s="36" t="s">
        <v>40</v>
      </c>
      <c r="C499" s="35" t="s">
        <v>140</v>
      </c>
      <c r="D499" s="35" t="s">
        <v>103</v>
      </c>
      <c r="E499" s="35" t="s">
        <v>141</v>
      </c>
      <c r="F499" s="37">
        <v>565200</v>
      </c>
      <c r="G499" s="37">
        <v>0</v>
      </c>
      <c r="H499" s="41">
        <f t="shared" si="7"/>
        <v>0</v>
      </c>
    </row>
    <row r="500" spans="1:8" ht="30" outlineLevel="1" x14ac:dyDescent="0.2">
      <c r="A500" s="35" t="s">
        <v>153</v>
      </c>
      <c r="B500" s="36" t="s">
        <v>211</v>
      </c>
      <c r="C500" s="35" t="s">
        <v>212</v>
      </c>
      <c r="D500" s="35"/>
      <c r="E500" s="35"/>
      <c r="F500" s="37">
        <v>1634172.02</v>
      </c>
      <c r="G500" s="37">
        <v>0</v>
      </c>
      <c r="H500" s="41">
        <f t="shared" si="7"/>
        <v>0</v>
      </c>
    </row>
    <row r="501" spans="1:8" ht="75" outlineLevel="2" x14ac:dyDescent="0.2">
      <c r="A501" s="35" t="s">
        <v>152</v>
      </c>
      <c r="B501" s="36" t="s">
        <v>208</v>
      </c>
      <c r="C501" s="35" t="s">
        <v>209</v>
      </c>
      <c r="D501" s="35"/>
      <c r="E501" s="35"/>
      <c r="F501" s="37">
        <v>1634172.02</v>
      </c>
      <c r="G501" s="37">
        <v>0</v>
      </c>
      <c r="H501" s="41">
        <f t="shared" si="7"/>
        <v>0</v>
      </c>
    </row>
    <row r="502" spans="1:8" ht="195" outlineLevel="3" x14ac:dyDescent="0.2">
      <c r="A502" s="35" t="s">
        <v>151</v>
      </c>
      <c r="B502" s="42" t="s">
        <v>206</v>
      </c>
      <c r="C502" s="35" t="s">
        <v>203</v>
      </c>
      <c r="D502" s="35"/>
      <c r="E502" s="35"/>
      <c r="F502" s="37">
        <v>1634172.02</v>
      </c>
      <c r="G502" s="37">
        <v>0</v>
      </c>
      <c r="H502" s="41">
        <f t="shared" si="7"/>
        <v>0</v>
      </c>
    </row>
    <row r="503" spans="1:8" ht="15" outlineLevel="7" x14ac:dyDescent="0.2">
      <c r="A503" s="35" t="s">
        <v>150</v>
      </c>
      <c r="B503" s="36" t="s">
        <v>155</v>
      </c>
      <c r="C503" s="35" t="s">
        <v>203</v>
      </c>
      <c r="D503" s="35" t="s">
        <v>156</v>
      </c>
      <c r="E503" s="35"/>
      <c r="F503" s="37">
        <v>1634172.02</v>
      </c>
      <c r="G503" s="37">
        <v>0</v>
      </c>
      <c r="H503" s="41">
        <f t="shared" si="7"/>
        <v>0</v>
      </c>
    </row>
    <row r="504" spans="1:8" ht="15" outlineLevel="7" x14ac:dyDescent="0.2">
      <c r="A504" s="35" t="s">
        <v>147</v>
      </c>
      <c r="B504" s="36" t="s">
        <v>1228</v>
      </c>
      <c r="C504" s="35" t="s">
        <v>203</v>
      </c>
      <c r="D504" s="35" t="s">
        <v>156</v>
      </c>
      <c r="E504" s="35" t="s">
        <v>1227</v>
      </c>
      <c r="F504" s="37">
        <v>1634172.02</v>
      </c>
      <c r="G504" s="37">
        <v>0</v>
      </c>
      <c r="H504" s="41">
        <f t="shared" si="7"/>
        <v>0</v>
      </c>
    </row>
    <row r="505" spans="1:8" ht="15" outlineLevel="7" x14ac:dyDescent="0.2">
      <c r="A505" s="35" t="s">
        <v>144</v>
      </c>
      <c r="B505" s="36" t="s">
        <v>43</v>
      </c>
      <c r="C505" s="35" t="s">
        <v>203</v>
      </c>
      <c r="D505" s="35" t="s">
        <v>156</v>
      </c>
      <c r="E505" s="35" t="s">
        <v>204</v>
      </c>
      <c r="F505" s="37">
        <v>1634172.02</v>
      </c>
      <c r="G505" s="37">
        <v>0</v>
      </c>
      <c r="H505" s="41">
        <f t="shared" si="7"/>
        <v>0</v>
      </c>
    </row>
    <row r="506" spans="1:8" ht="30" outlineLevel="1" x14ac:dyDescent="0.2">
      <c r="A506" s="35" t="s">
        <v>142</v>
      </c>
      <c r="B506" s="36" t="s">
        <v>559</v>
      </c>
      <c r="C506" s="35" t="s">
        <v>560</v>
      </c>
      <c r="D506" s="35"/>
      <c r="E506" s="35"/>
      <c r="F506" s="37">
        <v>4526000</v>
      </c>
      <c r="G506" s="37">
        <v>775719.86</v>
      </c>
      <c r="H506" s="41">
        <f t="shared" si="7"/>
        <v>17.139192664604508</v>
      </c>
    </row>
    <row r="507" spans="1:8" ht="45" outlineLevel="2" x14ac:dyDescent="0.2">
      <c r="A507" s="35" t="s">
        <v>139</v>
      </c>
      <c r="B507" s="36" t="s">
        <v>556</v>
      </c>
      <c r="C507" s="35" t="s">
        <v>557</v>
      </c>
      <c r="D507" s="35"/>
      <c r="E507" s="35"/>
      <c r="F507" s="37">
        <v>4526000</v>
      </c>
      <c r="G507" s="37">
        <v>775719.86</v>
      </c>
      <c r="H507" s="41">
        <f t="shared" si="7"/>
        <v>17.139192664604508</v>
      </c>
    </row>
    <row r="508" spans="1:8" ht="75" outlineLevel="3" x14ac:dyDescent="0.2">
      <c r="A508" s="35" t="s">
        <v>137</v>
      </c>
      <c r="B508" s="36" t="s">
        <v>554</v>
      </c>
      <c r="C508" s="35" t="s">
        <v>548</v>
      </c>
      <c r="D508" s="35"/>
      <c r="E508" s="35"/>
      <c r="F508" s="37">
        <v>3297800</v>
      </c>
      <c r="G508" s="37">
        <v>562182.31999999995</v>
      </c>
      <c r="H508" s="41">
        <f t="shared" si="7"/>
        <v>17.047192673903812</v>
      </c>
    </row>
    <row r="509" spans="1:8" ht="30" outlineLevel="7" x14ac:dyDescent="0.2">
      <c r="A509" s="35" t="s">
        <v>136</v>
      </c>
      <c r="B509" s="36" t="s">
        <v>279</v>
      </c>
      <c r="C509" s="35" t="s">
        <v>548</v>
      </c>
      <c r="D509" s="35" t="s">
        <v>280</v>
      </c>
      <c r="E509" s="35"/>
      <c r="F509" s="37">
        <v>2308000</v>
      </c>
      <c r="G509" s="37">
        <v>436758.43</v>
      </c>
      <c r="H509" s="41">
        <f t="shared" si="7"/>
        <v>18.923675476603119</v>
      </c>
    </row>
    <row r="510" spans="1:8" ht="15" outlineLevel="7" x14ac:dyDescent="0.2">
      <c r="A510" s="35" t="s">
        <v>135</v>
      </c>
      <c r="B510" s="36" t="s">
        <v>1255</v>
      </c>
      <c r="C510" s="35" t="s">
        <v>548</v>
      </c>
      <c r="D510" s="35" t="s">
        <v>280</v>
      </c>
      <c r="E510" s="35" t="s">
        <v>1254</v>
      </c>
      <c r="F510" s="37">
        <v>2308000</v>
      </c>
      <c r="G510" s="37">
        <v>436758.43</v>
      </c>
      <c r="H510" s="41">
        <f t="shared" si="7"/>
        <v>18.923675476603119</v>
      </c>
    </row>
    <row r="511" spans="1:8" ht="60" outlineLevel="7" x14ac:dyDescent="0.2">
      <c r="A511" s="35" t="s">
        <v>134</v>
      </c>
      <c r="B511" s="36" t="s">
        <v>13</v>
      </c>
      <c r="C511" s="35" t="s">
        <v>548</v>
      </c>
      <c r="D511" s="35" t="s">
        <v>280</v>
      </c>
      <c r="E511" s="35" t="s">
        <v>543</v>
      </c>
      <c r="F511" s="37">
        <v>2308000</v>
      </c>
      <c r="G511" s="37">
        <v>436758.43</v>
      </c>
      <c r="H511" s="41">
        <f t="shared" si="7"/>
        <v>18.923675476603119</v>
      </c>
    </row>
    <row r="512" spans="1:8" ht="45" outlineLevel="7" x14ac:dyDescent="0.2">
      <c r="A512" s="35" t="s">
        <v>131</v>
      </c>
      <c r="B512" s="36" t="s">
        <v>288</v>
      </c>
      <c r="C512" s="35" t="s">
        <v>548</v>
      </c>
      <c r="D512" s="35" t="s">
        <v>289</v>
      </c>
      <c r="E512" s="35"/>
      <c r="F512" s="37">
        <v>19200</v>
      </c>
      <c r="G512" s="37">
        <v>0</v>
      </c>
      <c r="H512" s="41">
        <f t="shared" si="7"/>
        <v>0</v>
      </c>
    </row>
    <row r="513" spans="1:8" ht="15" outlineLevel="7" x14ac:dyDescent="0.2">
      <c r="A513" s="35" t="s">
        <v>129</v>
      </c>
      <c r="B513" s="36" t="s">
        <v>1255</v>
      </c>
      <c r="C513" s="35" t="s">
        <v>548</v>
      </c>
      <c r="D513" s="35" t="s">
        <v>289</v>
      </c>
      <c r="E513" s="35" t="s">
        <v>1254</v>
      </c>
      <c r="F513" s="37">
        <v>19200</v>
      </c>
      <c r="G513" s="37">
        <v>0</v>
      </c>
      <c r="H513" s="41">
        <f t="shared" si="7"/>
        <v>0</v>
      </c>
    </row>
    <row r="514" spans="1:8" ht="60" outlineLevel="7" x14ac:dyDescent="0.2">
      <c r="A514" s="35" t="s">
        <v>124</v>
      </c>
      <c r="B514" s="36" t="s">
        <v>13</v>
      </c>
      <c r="C514" s="35" t="s">
        <v>548</v>
      </c>
      <c r="D514" s="35" t="s">
        <v>289</v>
      </c>
      <c r="E514" s="35" t="s">
        <v>543</v>
      </c>
      <c r="F514" s="37">
        <v>19200</v>
      </c>
      <c r="G514" s="37">
        <v>0</v>
      </c>
      <c r="H514" s="41">
        <f t="shared" si="7"/>
        <v>0</v>
      </c>
    </row>
    <row r="515" spans="1:8" ht="45" outlineLevel="7" x14ac:dyDescent="0.2">
      <c r="A515" s="35" t="s">
        <v>123</v>
      </c>
      <c r="B515" s="36" t="s">
        <v>274</v>
      </c>
      <c r="C515" s="35" t="s">
        <v>548</v>
      </c>
      <c r="D515" s="35" t="s">
        <v>275</v>
      </c>
      <c r="E515" s="35"/>
      <c r="F515" s="37">
        <v>697000</v>
      </c>
      <c r="G515" s="37">
        <v>113853.33</v>
      </c>
      <c r="H515" s="41">
        <f t="shared" si="7"/>
        <v>16.334767575322811</v>
      </c>
    </row>
    <row r="516" spans="1:8" ht="15" outlineLevel="7" x14ac:dyDescent="0.2">
      <c r="A516" s="35" t="s">
        <v>121</v>
      </c>
      <c r="B516" s="36" t="s">
        <v>1255</v>
      </c>
      <c r="C516" s="35" t="s">
        <v>548</v>
      </c>
      <c r="D516" s="35" t="s">
        <v>275</v>
      </c>
      <c r="E516" s="35" t="s">
        <v>1254</v>
      </c>
      <c r="F516" s="37">
        <v>697000</v>
      </c>
      <c r="G516" s="37">
        <v>113853.33</v>
      </c>
      <c r="H516" s="41">
        <f t="shared" si="7"/>
        <v>16.334767575322811</v>
      </c>
    </row>
    <row r="517" spans="1:8" ht="60" outlineLevel="7" x14ac:dyDescent="0.2">
      <c r="A517" s="35" t="s">
        <v>118</v>
      </c>
      <c r="B517" s="36" t="s">
        <v>13</v>
      </c>
      <c r="C517" s="35" t="s">
        <v>548</v>
      </c>
      <c r="D517" s="35" t="s">
        <v>275</v>
      </c>
      <c r="E517" s="35" t="s">
        <v>543</v>
      </c>
      <c r="F517" s="37">
        <v>697000</v>
      </c>
      <c r="G517" s="37">
        <v>113853.33</v>
      </c>
      <c r="H517" s="41">
        <f t="shared" si="7"/>
        <v>16.334767575322811</v>
      </c>
    </row>
    <row r="518" spans="1:8" ht="30" outlineLevel="7" x14ac:dyDescent="0.2">
      <c r="A518" s="35" t="s">
        <v>115</v>
      </c>
      <c r="B518" s="36" t="s">
        <v>102</v>
      </c>
      <c r="C518" s="35" t="s">
        <v>548</v>
      </c>
      <c r="D518" s="35" t="s">
        <v>103</v>
      </c>
      <c r="E518" s="35"/>
      <c r="F518" s="37">
        <v>263600</v>
      </c>
      <c r="G518" s="37">
        <v>11570.56</v>
      </c>
      <c r="H518" s="41">
        <f t="shared" si="7"/>
        <v>4.3894385432473442</v>
      </c>
    </row>
    <row r="519" spans="1:8" ht="15" outlineLevel="7" x14ac:dyDescent="0.2">
      <c r="A519" s="35" t="s">
        <v>113</v>
      </c>
      <c r="B519" s="36" t="s">
        <v>1255</v>
      </c>
      <c r="C519" s="35" t="s">
        <v>548</v>
      </c>
      <c r="D519" s="35" t="s">
        <v>103</v>
      </c>
      <c r="E519" s="35" t="s">
        <v>1254</v>
      </c>
      <c r="F519" s="37">
        <v>263600</v>
      </c>
      <c r="G519" s="37">
        <v>11570.56</v>
      </c>
      <c r="H519" s="41">
        <f t="shared" si="7"/>
        <v>4.3894385432473442</v>
      </c>
    </row>
    <row r="520" spans="1:8" ht="60" outlineLevel="7" x14ac:dyDescent="0.2">
      <c r="A520" s="35" t="s">
        <v>110</v>
      </c>
      <c r="B520" s="36" t="s">
        <v>13</v>
      </c>
      <c r="C520" s="35" t="s">
        <v>548</v>
      </c>
      <c r="D520" s="35" t="s">
        <v>103</v>
      </c>
      <c r="E520" s="35" t="s">
        <v>543</v>
      </c>
      <c r="F520" s="37">
        <v>263600</v>
      </c>
      <c r="G520" s="37">
        <v>11570.56</v>
      </c>
      <c r="H520" s="41">
        <f t="shared" si="7"/>
        <v>4.3894385432473442</v>
      </c>
    </row>
    <row r="521" spans="1:8" ht="15" outlineLevel="7" x14ac:dyDescent="0.2">
      <c r="A521" s="35" t="s">
        <v>107</v>
      </c>
      <c r="B521" s="36" t="s">
        <v>93</v>
      </c>
      <c r="C521" s="35" t="s">
        <v>548</v>
      </c>
      <c r="D521" s="35" t="s">
        <v>94</v>
      </c>
      <c r="E521" s="35"/>
      <c r="F521" s="37">
        <v>10000</v>
      </c>
      <c r="G521" s="37">
        <v>0</v>
      </c>
      <c r="H521" s="41">
        <f t="shared" si="7"/>
        <v>0</v>
      </c>
    </row>
    <row r="522" spans="1:8" ht="15" outlineLevel="7" x14ac:dyDescent="0.2">
      <c r="A522" s="35" t="s">
        <v>104</v>
      </c>
      <c r="B522" s="36" t="s">
        <v>1255</v>
      </c>
      <c r="C522" s="35" t="s">
        <v>548</v>
      </c>
      <c r="D522" s="35" t="s">
        <v>94</v>
      </c>
      <c r="E522" s="35" t="s">
        <v>1254</v>
      </c>
      <c r="F522" s="37">
        <v>10000</v>
      </c>
      <c r="G522" s="37">
        <v>0</v>
      </c>
      <c r="H522" s="41">
        <f t="shared" ref="H522:H585" si="8">G522/F522*100</f>
        <v>0</v>
      </c>
    </row>
    <row r="523" spans="1:8" ht="60" outlineLevel="7" x14ac:dyDescent="0.2">
      <c r="A523" s="35" t="s">
        <v>101</v>
      </c>
      <c r="B523" s="36" t="s">
        <v>13</v>
      </c>
      <c r="C523" s="35" t="s">
        <v>548</v>
      </c>
      <c r="D523" s="35" t="s">
        <v>94</v>
      </c>
      <c r="E523" s="35" t="s">
        <v>543</v>
      </c>
      <c r="F523" s="37">
        <v>10000</v>
      </c>
      <c r="G523" s="37">
        <v>0</v>
      </c>
      <c r="H523" s="41">
        <f t="shared" si="8"/>
        <v>0</v>
      </c>
    </row>
    <row r="524" spans="1:8" ht="90" outlineLevel="3" x14ac:dyDescent="0.2">
      <c r="A524" s="35" t="s">
        <v>98</v>
      </c>
      <c r="B524" s="42" t="s">
        <v>546</v>
      </c>
      <c r="C524" s="35" t="s">
        <v>542</v>
      </c>
      <c r="D524" s="35"/>
      <c r="E524" s="35"/>
      <c r="F524" s="37">
        <v>1228200</v>
      </c>
      <c r="G524" s="37">
        <v>213537.54</v>
      </c>
      <c r="H524" s="41">
        <f t="shared" si="8"/>
        <v>17.386218856863703</v>
      </c>
    </row>
    <row r="525" spans="1:8" ht="30" outlineLevel="7" x14ac:dyDescent="0.2">
      <c r="A525" s="35" t="s">
        <v>1150</v>
      </c>
      <c r="B525" s="36" t="s">
        <v>279</v>
      </c>
      <c r="C525" s="35" t="s">
        <v>542</v>
      </c>
      <c r="D525" s="35" t="s">
        <v>280</v>
      </c>
      <c r="E525" s="35"/>
      <c r="F525" s="37">
        <v>943300</v>
      </c>
      <c r="G525" s="37">
        <v>149717.6</v>
      </c>
      <c r="H525" s="41">
        <f t="shared" si="8"/>
        <v>15.871684511820206</v>
      </c>
    </row>
    <row r="526" spans="1:8" ht="15" outlineLevel="7" x14ac:dyDescent="0.2">
      <c r="A526" s="35" t="s">
        <v>1149</v>
      </c>
      <c r="B526" s="36" t="s">
        <v>1255</v>
      </c>
      <c r="C526" s="35" t="s">
        <v>542</v>
      </c>
      <c r="D526" s="35" t="s">
        <v>280</v>
      </c>
      <c r="E526" s="35" t="s">
        <v>1254</v>
      </c>
      <c r="F526" s="37">
        <v>943300</v>
      </c>
      <c r="G526" s="37">
        <v>149717.6</v>
      </c>
      <c r="H526" s="41">
        <f t="shared" si="8"/>
        <v>15.871684511820206</v>
      </c>
    </row>
    <row r="527" spans="1:8" ht="60" outlineLevel="7" x14ac:dyDescent="0.2">
      <c r="A527" s="35" t="s">
        <v>1148</v>
      </c>
      <c r="B527" s="36" t="s">
        <v>13</v>
      </c>
      <c r="C527" s="35" t="s">
        <v>542</v>
      </c>
      <c r="D527" s="35" t="s">
        <v>280</v>
      </c>
      <c r="E527" s="35" t="s">
        <v>543</v>
      </c>
      <c r="F527" s="37">
        <v>943300</v>
      </c>
      <c r="G527" s="37">
        <v>149717.6</v>
      </c>
      <c r="H527" s="41">
        <f t="shared" si="8"/>
        <v>15.871684511820206</v>
      </c>
    </row>
    <row r="528" spans="1:8" ht="45" outlineLevel="7" x14ac:dyDescent="0.2">
      <c r="A528" s="35" t="s">
        <v>1147</v>
      </c>
      <c r="B528" s="36" t="s">
        <v>274</v>
      </c>
      <c r="C528" s="35" t="s">
        <v>542</v>
      </c>
      <c r="D528" s="35" t="s">
        <v>275</v>
      </c>
      <c r="E528" s="35"/>
      <c r="F528" s="37">
        <v>284900</v>
      </c>
      <c r="G528" s="37">
        <v>63819.94</v>
      </c>
      <c r="H528" s="41">
        <f t="shared" si="8"/>
        <v>22.400821340821341</v>
      </c>
    </row>
    <row r="529" spans="1:8" ht="15" outlineLevel="7" x14ac:dyDescent="0.2">
      <c r="A529" s="35" t="s">
        <v>1146</v>
      </c>
      <c r="B529" s="36" t="s">
        <v>1255</v>
      </c>
      <c r="C529" s="35" t="s">
        <v>542</v>
      </c>
      <c r="D529" s="35" t="s">
        <v>275</v>
      </c>
      <c r="E529" s="35" t="s">
        <v>1254</v>
      </c>
      <c r="F529" s="37">
        <v>284900</v>
      </c>
      <c r="G529" s="37">
        <v>63819.94</v>
      </c>
      <c r="H529" s="41">
        <f t="shared" si="8"/>
        <v>22.400821340821341</v>
      </c>
    </row>
    <row r="530" spans="1:8" ht="60" outlineLevel="7" x14ac:dyDescent="0.2">
      <c r="A530" s="35" t="s">
        <v>1145</v>
      </c>
      <c r="B530" s="36" t="s">
        <v>13</v>
      </c>
      <c r="C530" s="35" t="s">
        <v>542</v>
      </c>
      <c r="D530" s="35" t="s">
        <v>275</v>
      </c>
      <c r="E530" s="35" t="s">
        <v>543</v>
      </c>
      <c r="F530" s="37">
        <v>284900</v>
      </c>
      <c r="G530" s="37">
        <v>63819.94</v>
      </c>
      <c r="H530" s="41">
        <f t="shared" si="8"/>
        <v>22.400821340821341</v>
      </c>
    </row>
    <row r="531" spans="1:8" ht="30" outlineLevel="1" x14ac:dyDescent="0.2">
      <c r="A531" s="35" t="s">
        <v>1144</v>
      </c>
      <c r="B531" s="36" t="s">
        <v>170</v>
      </c>
      <c r="C531" s="35" t="s">
        <v>171</v>
      </c>
      <c r="D531" s="35"/>
      <c r="E531" s="35"/>
      <c r="F531" s="37">
        <v>48682500</v>
      </c>
      <c r="G531" s="37">
        <v>12389593.58</v>
      </c>
      <c r="H531" s="41">
        <f t="shared" si="8"/>
        <v>25.449789102860372</v>
      </c>
    </row>
    <row r="532" spans="1:8" ht="90" outlineLevel="2" x14ac:dyDescent="0.2">
      <c r="A532" s="35" t="s">
        <v>1143</v>
      </c>
      <c r="B532" s="42" t="s">
        <v>167</v>
      </c>
      <c r="C532" s="35" t="s">
        <v>168</v>
      </c>
      <c r="D532" s="35"/>
      <c r="E532" s="35"/>
      <c r="F532" s="37">
        <v>34722700</v>
      </c>
      <c r="G532" s="37">
        <v>9250025</v>
      </c>
      <c r="H532" s="41">
        <f t="shared" si="8"/>
        <v>26.639705437653177</v>
      </c>
    </row>
    <row r="533" spans="1:8" ht="180" outlineLevel="3" x14ac:dyDescent="0.2">
      <c r="A533" s="35" t="s">
        <v>1142</v>
      </c>
      <c r="B533" s="42" t="s">
        <v>183</v>
      </c>
      <c r="C533" s="35" t="s">
        <v>181</v>
      </c>
      <c r="D533" s="35"/>
      <c r="E533" s="35"/>
      <c r="F533" s="37">
        <v>10244600</v>
      </c>
      <c r="G533" s="37">
        <v>2561100</v>
      </c>
      <c r="H533" s="41">
        <f t="shared" si="8"/>
        <v>24.999511937996601</v>
      </c>
    </row>
    <row r="534" spans="1:8" ht="15" outlineLevel="7" x14ac:dyDescent="0.2">
      <c r="A534" s="35" t="s">
        <v>1141</v>
      </c>
      <c r="B534" s="36" t="s">
        <v>175</v>
      </c>
      <c r="C534" s="35" t="s">
        <v>181</v>
      </c>
      <c r="D534" s="35" t="s">
        <v>113</v>
      </c>
      <c r="E534" s="35"/>
      <c r="F534" s="37">
        <v>10244600</v>
      </c>
      <c r="G534" s="37">
        <v>2561100</v>
      </c>
      <c r="H534" s="41">
        <f t="shared" si="8"/>
        <v>24.999511937996601</v>
      </c>
    </row>
    <row r="535" spans="1:8" ht="60" outlineLevel="7" x14ac:dyDescent="0.2">
      <c r="A535" s="35" t="s">
        <v>1140</v>
      </c>
      <c r="B535" s="36" t="s">
        <v>1184</v>
      </c>
      <c r="C535" s="35" t="s">
        <v>181</v>
      </c>
      <c r="D535" s="35" t="s">
        <v>113</v>
      </c>
      <c r="E535" s="35" t="s">
        <v>1183</v>
      </c>
      <c r="F535" s="37">
        <v>10244600</v>
      </c>
      <c r="G535" s="37">
        <v>2561100</v>
      </c>
      <c r="H535" s="41">
        <f t="shared" si="8"/>
        <v>24.999511937996601</v>
      </c>
    </row>
    <row r="536" spans="1:8" ht="45" outlineLevel="7" x14ac:dyDescent="0.2">
      <c r="A536" s="35" t="s">
        <v>1139</v>
      </c>
      <c r="B536" s="36" t="s">
        <v>81</v>
      </c>
      <c r="C536" s="35" t="s">
        <v>181</v>
      </c>
      <c r="D536" s="35" t="s">
        <v>113</v>
      </c>
      <c r="E536" s="35" t="s">
        <v>177</v>
      </c>
      <c r="F536" s="37">
        <v>10244600</v>
      </c>
      <c r="G536" s="37">
        <v>2561100</v>
      </c>
      <c r="H536" s="41">
        <f t="shared" si="8"/>
        <v>24.999511937996601</v>
      </c>
    </row>
    <row r="537" spans="1:8" ht="135" outlineLevel="3" x14ac:dyDescent="0.2">
      <c r="A537" s="35" t="s">
        <v>1138</v>
      </c>
      <c r="B537" s="42" t="s">
        <v>179</v>
      </c>
      <c r="C537" s="35" t="s">
        <v>176</v>
      </c>
      <c r="D537" s="35"/>
      <c r="E537" s="35"/>
      <c r="F537" s="37">
        <v>11869100</v>
      </c>
      <c r="G537" s="37">
        <v>2967275</v>
      </c>
      <c r="H537" s="41">
        <f t="shared" si="8"/>
        <v>25</v>
      </c>
    </row>
    <row r="538" spans="1:8" ht="15" outlineLevel="7" x14ac:dyDescent="0.2">
      <c r="A538" s="35" t="s">
        <v>254</v>
      </c>
      <c r="B538" s="36" t="s">
        <v>175</v>
      </c>
      <c r="C538" s="35" t="s">
        <v>176</v>
      </c>
      <c r="D538" s="35" t="s">
        <v>113</v>
      </c>
      <c r="E538" s="35"/>
      <c r="F538" s="37">
        <v>11869100</v>
      </c>
      <c r="G538" s="37">
        <v>2967275</v>
      </c>
      <c r="H538" s="41">
        <f t="shared" si="8"/>
        <v>25</v>
      </c>
    </row>
    <row r="539" spans="1:8" ht="60" outlineLevel="7" x14ac:dyDescent="0.2">
      <c r="A539" s="35" t="s">
        <v>1137</v>
      </c>
      <c r="B539" s="36" t="s">
        <v>1184</v>
      </c>
      <c r="C539" s="35" t="s">
        <v>176</v>
      </c>
      <c r="D539" s="35" t="s">
        <v>113</v>
      </c>
      <c r="E539" s="35" t="s">
        <v>1183</v>
      </c>
      <c r="F539" s="37">
        <v>11869100</v>
      </c>
      <c r="G539" s="37">
        <v>2967275</v>
      </c>
      <c r="H539" s="41">
        <f t="shared" si="8"/>
        <v>25</v>
      </c>
    </row>
    <row r="540" spans="1:8" ht="45" outlineLevel="7" x14ac:dyDescent="0.2">
      <c r="A540" s="35" t="s">
        <v>1136</v>
      </c>
      <c r="B540" s="36" t="s">
        <v>81</v>
      </c>
      <c r="C540" s="35" t="s">
        <v>176</v>
      </c>
      <c r="D540" s="35" t="s">
        <v>113</v>
      </c>
      <c r="E540" s="35" t="s">
        <v>177</v>
      </c>
      <c r="F540" s="37">
        <v>11869100</v>
      </c>
      <c r="G540" s="37">
        <v>2967275</v>
      </c>
      <c r="H540" s="41">
        <f t="shared" si="8"/>
        <v>25</v>
      </c>
    </row>
    <row r="541" spans="1:8" ht="120" outlineLevel="3" x14ac:dyDescent="0.2">
      <c r="A541" s="35" t="s">
        <v>1135</v>
      </c>
      <c r="B541" s="42" t="s">
        <v>165</v>
      </c>
      <c r="C541" s="35" t="s">
        <v>163</v>
      </c>
      <c r="D541" s="35"/>
      <c r="E541" s="35"/>
      <c r="F541" s="37">
        <v>8879400</v>
      </c>
      <c r="G541" s="37">
        <v>2074050</v>
      </c>
      <c r="H541" s="41">
        <f t="shared" si="8"/>
        <v>23.357997161970403</v>
      </c>
    </row>
    <row r="542" spans="1:8" ht="15" outlineLevel="7" x14ac:dyDescent="0.2">
      <c r="A542" s="35" t="s">
        <v>1134</v>
      </c>
      <c r="B542" s="36" t="s">
        <v>155</v>
      </c>
      <c r="C542" s="35" t="s">
        <v>163</v>
      </c>
      <c r="D542" s="35" t="s">
        <v>156</v>
      </c>
      <c r="E542" s="35"/>
      <c r="F542" s="37">
        <v>8879400</v>
      </c>
      <c r="G542" s="37">
        <v>2074050</v>
      </c>
      <c r="H542" s="41">
        <f t="shared" si="8"/>
        <v>23.357997161970403</v>
      </c>
    </row>
    <row r="543" spans="1:8" ht="60" outlineLevel="7" x14ac:dyDescent="0.2">
      <c r="A543" s="35" t="s">
        <v>1133</v>
      </c>
      <c r="B543" s="36" t="s">
        <v>1184</v>
      </c>
      <c r="C543" s="35" t="s">
        <v>163</v>
      </c>
      <c r="D543" s="35" t="s">
        <v>156</v>
      </c>
      <c r="E543" s="35" t="s">
        <v>1183</v>
      </c>
      <c r="F543" s="37">
        <v>8879400</v>
      </c>
      <c r="G543" s="37">
        <v>2074050</v>
      </c>
      <c r="H543" s="41">
        <f t="shared" si="8"/>
        <v>23.357997161970403</v>
      </c>
    </row>
    <row r="544" spans="1:8" ht="15" outlineLevel="7" x14ac:dyDescent="0.2">
      <c r="A544" s="35" t="s">
        <v>1132</v>
      </c>
      <c r="B544" s="36" t="s">
        <v>83</v>
      </c>
      <c r="C544" s="35" t="s">
        <v>163</v>
      </c>
      <c r="D544" s="35" t="s">
        <v>156</v>
      </c>
      <c r="E544" s="35" t="s">
        <v>158</v>
      </c>
      <c r="F544" s="37">
        <v>8879400</v>
      </c>
      <c r="G544" s="37">
        <v>2074050</v>
      </c>
      <c r="H544" s="41">
        <f t="shared" si="8"/>
        <v>23.357997161970403</v>
      </c>
    </row>
    <row r="545" spans="1:8" ht="135" outlineLevel="3" x14ac:dyDescent="0.2">
      <c r="A545" s="35" t="s">
        <v>1131</v>
      </c>
      <c r="B545" s="42" t="s">
        <v>161</v>
      </c>
      <c r="C545" s="35" t="s">
        <v>157</v>
      </c>
      <c r="D545" s="35"/>
      <c r="E545" s="35"/>
      <c r="F545" s="37">
        <v>3729600</v>
      </c>
      <c r="G545" s="37">
        <v>1647600</v>
      </c>
      <c r="H545" s="41">
        <f t="shared" si="8"/>
        <v>44.176319176319176</v>
      </c>
    </row>
    <row r="546" spans="1:8" ht="15" outlineLevel="7" x14ac:dyDescent="0.2">
      <c r="A546" s="35" t="s">
        <v>1130</v>
      </c>
      <c r="B546" s="36" t="s">
        <v>155</v>
      </c>
      <c r="C546" s="35" t="s">
        <v>157</v>
      </c>
      <c r="D546" s="35" t="s">
        <v>156</v>
      </c>
      <c r="E546" s="35"/>
      <c r="F546" s="37">
        <v>3729600</v>
      </c>
      <c r="G546" s="37">
        <v>1647600</v>
      </c>
      <c r="H546" s="41">
        <f t="shared" si="8"/>
        <v>44.176319176319176</v>
      </c>
    </row>
    <row r="547" spans="1:8" ht="60" outlineLevel="7" x14ac:dyDescent="0.2">
      <c r="A547" s="35" t="s">
        <v>1129</v>
      </c>
      <c r="B547" s="36" t="s">
        <v>1184</v>
      </c>
      <c r="C547" s="35" t="s">
        <v>157</v>
      </c>
      <c r="D547" s="35" t="s">
        <v>156</v>
      </c>
      <c r="E547" s="35" t="s">
        <v>1183</v>
      </c>
      <c r="F547" s="37">
        <v>3729600</v>
      </c>
      <c r="G547" s="37">
        <v>1647600</v>
      </c>
      <c r="H547" s="41">
        <f t="shared" si="8"/>
        <v>44.176319176319176</v>
      </c>
    </row>
    <row r="548" spans="1:8" ht="15" outlineLevel="7" x14ac:dyDescent="0.2">
      <c r="A548" s="35" t="s">
        <v>156</v>
      </c>
      <c r="B548" s="36" t="s">
        <v>83</v>
      </c>
      <c r="C548" s="35" t="s">
        <v>157</v>
      </c>
      <c r="D548" s="35" t="s">
        <v>156</v>
      </c>
      <c r="E548" s="35" t="s">
        <v>158</v>
      </c>
      <c r="F548" s="37">
        <v>3729600</v>
      </c>
      <c r="G548" s="37">
        <v>1647600</v>
      </c>
      <c r="H548" s="41">
        <f t="shared" si="8"/>
        <v>44.176319176319176</v>
      </c>
    </row>
    <row r="549" spans="1:8" ht="60" outlineLevel="2" x14ac:dyDescent="0.2">
      <c r="A549" s="35" t="s">
        <v>1128</v>
      </c>
      <c r="B549" s="36" t="s">
        <v>294</v>
      </c>
      <c r="C549" s="35" t="s">
        <v>295</v>
      </c>
      <c r="D549" s="35"/>
      <c r="E549" s="35"/>
      <c r="F549" s="37">
        <v>5638500</v>
      </c>
      <c r="G549" s="37">
        <v>1483337.45</v>
      </c>
      <c r="H549" s="41">
        <f t="shared" si="8"/>
        <v>26.307306021104903</v>
      </c>
    </row>
    <row r="550" spans="1:8" ht="90" outlineLevel="3" x14ac:dyDescent="0.2">
      <c r="A550" s="35" t="s">
        <v>1127</v>
      </c>
      <c r="B550" s="42" t="s">
        <v>292</v>
      </c>
      <c r="C550" s="35" t="s">
        <v>284</v>
      </c>
      <c r="D550" s="35"/>
      <c r="E550" s="35"/>
      <c r="F550" s="37">
        <v>5229100</v>
      </c>
      <c r="G550" s="37">
        <v>1384350.07</v>
      </c>
      <c r="H550" s="41">
        <f t="shared" si="8"/>
        <v>26.473964353330402</v>
      </c>
    </row>
    <row r="551" spans="1:8" ht="30" outlineLevel="7" x14ac:dyDescent="0.2">
      <c r="A551" s="35" t="s">
        <v>1126</v>
      </c>
      <c r="B551" s="36" t="s">
        <v>279</v>
      </c>
      <c r="C551" s="35" t="s">
        <v>284</v>
      </c>
      <c r="D551" s="35" t="s">
        <v>280</v>
      </c>
      <c r="E551" s="35"/>
      <c r="F551" s="37">
        <v>3552900</v>
      </c>
      <c r="G551" s="37">
        <v>863517.23</v>
      </c>
      <c r="H551" s="41">
        <f t="shared" si="8"/>
        <v>24.304574572884121</v>
      </c>
    </row>
    <row r="552" spans="1:8" ht="15" outlineLevel="7" x14ac:dyDescent="0.2">
      <c r="A552" s="35" t="s">
        <v>1125</v>
      </c>
      <c r="B552" s="36" t="s">
        <v>1255</v>
      </c>
      <c r="C552" s="35" t="s">
        <v>284</v>
      </c>
      <c r="D552" s="35" t="s">
        <v>280</v>
      </c>
      <c r="E552" s="35" t="s">
        <v>1254</v>
      </c>
      <c r="F552" s="37">
        <v>3552900</v>
      </c>
      <c r="G552" s="37">
        <v>863517.23</v>
      </c>
      <c r="H552" s="41">
        <f t="shared" si="8"/>
        <v>24.304574572884121</v>
      </c>
    </row>
    <row r="553" spans="1:8" ht="45" outlineLevel="7" x14ac:dyDescent="0.2">
      <c r="A553" s="35" t="s">
        <v>1124</v>
      </c>
      <c r="B553" s="36" t="s">
        <v>16</v>
      </c>
      <c r="C553" s="35" t="s">
        <v>284</v>
      </c>
      <c r="D553" s="35" t="s">
        <v>280</v>
      </c>
      <c r="E553" s="35" t="s">
        <v>277</v>
      </c>
      <c r="F553" s="37">
        <v>3552900</v>
      </c>
      <c r="G553" s="37">
        <v>863517.23</v>
      </c>
      <c r="H553" s="41">
        <f t="shared" si="8"/>
        <v>24.304574572884121</v>
      </c>
    </row>
    <row r="554" spans="1:8" ht="45" outlineLevel="7" x14ac:dyDescent="0.2">
      <c r="A554" s="35" t="s">
        <v>1123</v>
      </c>
      <c r="B554" s="36" t="s">
        <v>288</v>
      </c>
      <c r="C554" s="35" t="s">
        <v>284</v>
      </c>
      <c r="D554" s="35" t="s">
        <v>289</v>
      </c>
      <c r="E554" s="35"/>
      <c r="F554" s="37">
        <v>24900</v>
      </c>
      <c r="G554" s="37">
        <v>9450</v>
      </c>
      <c r="H554" s="41">
        <f t="shared" si="8"/>
        <v>37.951807228915662</v>
      </c>
    </row>
    <row r="555" spans="1:8" ht="15" outlineLevel="7" x14ac:dyDescent="0.2">
      <c r="A555" s="35" t="s">
        <v>1122</v>
      </c>
      <c r="B555" s="36" t="s">
        <v>1255</v>
      </c>
      <c r="C555" s="35" t="s">
        <v>284</v>
      </c>
      <c r="D555" s="35" t="s">
        <v>289</v>
      </c>
      <c r="E555" s="35" t="s">
        <v>1254</v>
      </c>
      <c r="F555" s="37">
        <v>24900</v>
      </c>
      <c r="G555" s="37">
        <v>9450</v>
      </c>
      <c r="H555" s="41">
        <f t="shared" si="8"/>
        <v>37.951807228915662</v>
      </c>
    </row>
    <row r="556" spans="1:8" ht="45" outlineLevel="7" x14ac:dyDescent="0.2">
      <c r="A556" s="35" t="s">
        <v>1121</v>
      </c>
      <c r="B556" s="36" t="s">
        <v>16</v>
      </c>
      <c r="C556" s="35" t="s">
        <v>284</v>
      </c>
      <c r="D556" s="35" t="s">
        <v>289</v>
      </c>
      <c r="E556" s="35" t="s">
        <v>277</v>
      </c>
      <c r="F556" s="37">
        <v>24900</v>
      </c>
      <c r="G556" s="37">
        <v>9450</v>
      </c>
      <c r="H556" s="41">
        <f t="shared" si="8"/>
        <v>37.951807228915662</v>
      </c>
    </row>
    <row r="557" spans="1:8" ht="45" outlineLevel="7" x14ac:dyDescent="0.2">
      <c r="A557" s="35" t="s">
        <v>1120</v>
      </c>
      <c r="B557" s="36" t="s">
        <v>274</v>
      </c>
      <c r="C557" s="35" t="s">
        <v>284</v>
      </c>
      <c r="D557" s="35" t="s">
        <v>275</v>
      </c>
      <c r="E557" s="35"/>
      <c r="F557" s="37">
        <v>1073000</v>
      </c>
      <c r="G557" s="37">
        <v>263271.45</v>
      </c>
      <c r="H557" s="41">
        <f t="shared" si="8"/>
        <v>24.536015843429638</v>
      </c>
    </row>
    <row r="558" spans="1:8" ht="15" outlineLevel="7" x14ac:dyDescent="0.2">
      <c r="A558" s="35" t="s">
        <v>1119</v>
      </c>
      <c r="B558" s="36" t="s">
        <v>1255</v>
      </c>
      <c r="C558" s="35" t="s">
        <v>284</v>
      </c>
      <c r="D558" s="35" t="s">
        <v>275</v>
      </c>
      <c r="E558" s="35" t="s">
        <v>1254</v>
      </c>
      <c r="F558" s="37">
        <v>1073000</v>
      </c>
      <c r="G558" s="37">
        <v>263271.45</v>
      </c>
      <c r="H558" s="41">
        <f t="shared" si="8"/>
        <v>24.536015843429638</v>
      </c>
    </row>
    <row r="559" spans="1:8" ht="45" outlineLevel="7" x14ac:dyDescent="0.2">
      <c r="A559" s="35" t="s">
        <v>1118</v>
      </c>
      <c r="B559" s="36" t="s">
        <v>16</v>
      </c>
      <c r="C559" s="35" t="s">
        <v>284</v>
      </c>
      <c r="D559" s="35" t="s">
        <v>275</v>
      </c>
      <c r="E559" s="35" t="s">
        <v>277</v>
      </c>
      <c r="F559" s="37">
        <v>1073000</v>
      </c>
      <c r="G559" s="37">
        <v>263271.45</v>
      </c>
      <c r="H559" s="41">
        <f t="shared" si="8"/>
        <v>24.536015843429638</v>
      </c>
    </row>
    <row r="560" spans="1:8" ht="30" outlineLevel="7" x14ac:dyDescent="0.2">
      <c r="A560" s="35" t="s">
        <v>1117</v>
      </c>
      <c r="B560" s="36" t="s">
        <v>102</v>
      </c>
      <c r="C560" s="35" t="s">
        <v>284</v>
      </c>
      <c r="D560" s="35" t="s">
        <v>103</v>
      </c>
      <c r="E560" s="35"/>
      <c r="F560" s="37">
        <v>577500</v>
      </c>
      <c r="G560" s="37">
        <v>248111.39</v>
      </c>
      <c r="H560" s="41">
        <f t="shared" si="8"/>
        <v>42.96301125541126</v>
      </c>
    </row>
    <row r="561" spans="1:8" ht="15" outlineLevel="7" x14ac:dyDescent="0.2">
      <c r="A561" s="35" t="s">
        <v>1116</v>
      </c>
      <c r="B561" s="36" t="s">
        <v>1255</v>
      </c>
      <c r="C561" s="35" t="s">
        <v>284</v>
      </c>
      <c r="D561" s="35" t="s">
        <v>103</v>
      </c>
      <c r="E561" s="35" t="s">
        <v>1254</v>
      </c>
      <c r="F561" s="37">
        <v>577500</v>
      </c>
      <c r="G561" s="37">
        <v>248111.39</v>
      </c>
      <c r="H561" s="41">
        <f t="shared" si="8"/>
        <v>42.96301125541126</v>
      </c>
    </row>
    <row r="562" spans="1:8" ht="45" outlineLevel="7" x14ac:dyDescent="0.2">
      <c r="A562" s="35" t="s">
        <v>1115</v>
      </c>
      <c r="B562" s="36" t="s">
        <v>16</v>
      </c>
      <c r="C562" s="35" t="s">
        <v>284</v>
      </c>
      <c r="D562" s="35" t="s">
        <v>103</v>
      </c>
      <c r="E562" s="35" t="s">
        <v>277</v>
      </c>
      <c r="F562" s="37">
        <v>577500</v>
      </c>
      <c r="G562" s="37">
        <v>248111.39</v>
      </c>
      <c r="H562" s="41">
        <f t="shared" si="8"/>
        <v>42.96301125541126</v>
      </c>
    </row>
    <row r="563" spans="1:8" ht="15" outlineLevel="7" x14ac:dyDescent="0.2">
      <c r="A563" s="35" t="s">
        <v>1114</v>
      </c>
      <c r="B563" s="36" t="s">
        <v>93</v>
      </c>
      <c r="C563" s="35" t="s">
        <v>284</v>
      </c>
      <c r="D563" s="35" t="s">
        <v>94</v>
      </c>
      <c r="E563" s="35"/>
      <c r="F563" s="37">
        <v>800</v>
      </c>
      <c r="G563" s="37">
        <v>0</v>
      </c>
      <c r="H563" s="41">
        <f t="shared" si="8"/>
        <v>0</v>
      </c>
    </row>
    <row r="564" spans="1:8" ht="15" outlineLevel="7" x14ac:dyDescent="0.2">
      <c r="A564" s="35" t="s">
        <v>1113</v>
      </c>
      <c r="B564" s="36" t="s">
        <v>1255</v>
      </c>
      <c r="C564" s="35" t="s">
        <v>284</v>
      </c>
      <c r="D564" s="35" t="s">
        <v>94</v>
      </c>
      <c r="E564" s="35" t="s">
        <v>1254</v>
      </c>
      <c r="F564" s="37">
        <v>800</v>
      </c>
      <c r="G564" s="37">
        <v>0</v>
      </c>
      <c r="H564" s="41">
        <f t="shared" si="8"/>
        <v>0</v>
      </c>
    </row>
    <row r="565" spans="1:8" ht="45" outlineLevel="7" x14ac:dyDescent="0.2">
      <c r="A565" s="35" t="s">
        <v>1112</v>
      </c>
      <c r="B565" s="36" t="s">
        <v>16</v>
      </c>
      <c r="C565" s="35" t="s">
        <v>284</v>
      </c>
      <c r="D565" s="35" t="s">
        <v>94</v>
      </c>
      <c r="E565" s="35" t="s">
        <v>277</v>
      </c>
      <c r="F565" s="37">
        <v>800</v>
      </c>
      <c r="G565" s="37">
        <v>0</v>
      </c>
      <c r="H565" s="41">
        <f t="shared" si="8"/>
        <v>0</v>
      </c>
    </row>
    <row r="566" spans="1:8" ht="120" outlineLevel="3" x14ac:dyDescent="0.2">
      <c r="A566" s="35" t="s">
        <v>1111</v>
      </c>
      <c r="B566" s="42" t="s">
        <v>282</v>
      </c>
      <c r="C566" s="35" t="s">
        <v>276</v>
      </c>
      <c r="D566" s="35"/>
      <c r="E566" s="35"/>
      <c r="F566" s="37">
        <v>409400</v>
      </c>
      <c r="G566" s="37">
        <v>98987.38</v>
      </c>
      <c r="H566" s="41">
        <f t="shared" si="8"/>
        <v>24.178646800195409</v>
      </c>
    </row>
    <row r="567" spans="1:8" ht="30" outlineLevel="7" x14ac:dyDescent="0.2">
      <c r="A567" s="35" t="s">
        <v>1110</v>
      </c>
      <c r="B567" s="36" t="s">
        <v>279</v>
      </c>
      <c r="C567" s="35" t="s">
        <v>276</v>
      </c>
      <c r="D567" s="35" t="s">
        <v>280</v>
      </c>
      <c r="E567" s="35"/>
      <c r="F567" s="37">
        <v>314400</v>
      </c>
      <c r="G567" s="37">
        <v>76027.17</v>
      </c>
      <c r="H567" s="41">
        <f t="shared" si="8"/>
        <v>24.181669847328244</v>
      </c>
    </row>
    <row r="568" spans="1:8" ht="15" outlineLevel="7" x14ac:dyDescent="0.2">
      <c r="A568" s="35" t="s">
        <v>1109</v>
      </c>
      <c r="B568" s="36" t="s">
        <v>1255</v>
      </c>
      <c r="C568" s="35" t="s">
        <v>276</v>
      </c>
      <c r="D568" s="35" t="s">
        <v>280</v>
      </c>
      <c r="E568" s="35" t="s">
        <v>1254</v>
      </c>
      <c r="F568" s="37">
        <v>314400</v>
      </c>
      <c r="G568" s="37">
        <v>76027.17</v>
      </c>
      <c r="H568" s="41">
        <f t="shared" si="8"/>
        <v>24.181669847328244</v>
      </c>
    </row>
    <row r="569" spans="1:8" ht="45" outlineLevel="7" x14ac:dyDescent="0.2">
      <c r="A569" s="35" t="s">
        <v>1108</v>
      </c>
      <c r="B569" s="36" t="s">
        <v>16</v>
      </c>
      <c r="C569" s="35" t="s">
        <v>276</v>
      </c>
      <c r="D569" s="35" t="s">
        <v>280</v>
      </c>
      <c r="E569" s="35" t="s">
        <v>277</v>
      </c>
      <c r="F569" s="37">
        <v>314400</v>
      </c>
      <c r="G569" s="37">
        <v>76027.17</v>
      </c>
      <c r="H569" s="41">
        <f t="shared" si="8"/>
        <v>24.181669847328244</v>
      </c>
    </row>
    <row r="570" spans="1:8" ht="45" outlineLevel="7" x14ac:dyDescent="0.2">
      <c r="A570" s="35" t="s">
        <v>1107</v>
      </c>
      <c r="B570" s="36" t="s">
        <v>274</v>
      </c>
      <c r="C570" s="35" t="s">
        <v>276</v>
      </c>
      <c r="D570" s="35" t="s">
        <v>275</v>
      </c>
      <c r="E570" s="35"/>
      <c r="F570" s="37">
        <v>95000</v>
      </c>
      <c r="G570" s="37">
        <v>22960.21</v>
      </c>
      <c r="H570" s="41">
        <f t="shared" si="8"/>
        <v>24.168642105263157</v>
      </c>
    </row>
    <row r="571" spans="1:8" ht="15" outlineLevel="7" x14ac:dyDescent="0.2">
      <c r="A571" s="35" t="s">
        <v>1106</v>
      </c>
      <c r="B571" s="36" t="s">
        <v>1255</v>
      </c>
      <c r="C571" s="35" t="s">
        <v>276</v>
      </c>
      <c r="D571" s="35" t="s">
        <v>275</v>
      </c>
      <c r="E571" s="35" t="s">
        <v>1254</v>
      </c>
      <c r="F571" s="37">
        <v>95000</v>
      </c>
      <c r="G571" s="37">
        <v>22960.21</v>
      </c>
      <c r="H571" s="41">
        <f t="shared" si="8"/>
        <v>24.168642105263157</v>
      </c>
    </row>
    <row r="572" spans="1:8" ht="45" outlineLevel="7" x14ac:dyDescent="0.2">
      <c r="A572" s="35" t="s">
        <v>1105</v>
      </c>
      <c r="B572" s="36" t="s">
        <v>16</v>
      </c>
      <c r="C572" s="35" t="s">
        <v>276</v>
      </c>
      <c r="D572" s="35" t="s">
        <v>275</v>
      </c>
      <c r="E572" s="35" t="s">
        <v>277</v>
      </c>
      <c r="F572" s="37">
        <v>95000</v>
      </c>
      <c r="G572" s="37">
        <v>22960.21</v>
      </c>
      <c r="H572" s="41">
        <f t="shared" si="8"/>
        <v>24.168642105263157</v>
      </c>
    </row>
    <row r="573" spans="1:8" ht="45" outlineLevel="2" x14ac:dyDescent="0.2">
      <c r="A573" s="35" t="s">
        <v>1104</v>
      </c>
      <c r="B573" s="36" t="s">
        <v>892</v>
      </c>
      <c r="C573" s="35" t="s">
        <v>893</v>
      </c>
      <c r="D573" s="35"/>
      <c r="E573" s="35"/>
      <c r="F573" s="37">
        <v>8321300</v>
      </c>
      <c r="G573" s="37">
        <v>1656231.13</v>
      </c>
      <c r="H573" s="41">
        <f t="shared" si="8"/>
        <v>19.903514234554695</v>
      </c>
    </row>
    <row r="574" spans="1:8" ht="60" outlineLevel="3" x14ac:dyDescent="0.2">
      <c r="A574" s="35" t="s">
        <v>1103</v>
      </c>
      <c r="B574" s="36" t="s">
        <v>890</v>
      </c>
      <c r="C574" s="35" t="s">
        <v>885</v>
      </c>
      <c r="D574" s="35"/>
      <c r="E574" s="35"/>
      <c r="F574" s="37">
        <v>8321300</v>
      </c>
      <c r="G574" s="37">
        <v>1656231.13</v>
      </c>
      <c r="H574" s="41">
        <f t="shared" si="8"/>
        <v>19.903514234554695</v>
      </c>
    </row>
    <row r="575" spans="1:8" ht="15" outlineLevel="7" x14ac:dyDescent="0.2">
      <c r="A575" s="35" t="s">
        <v>1102</v>
      </c>
      <c r="B575" s="36" t="s">
        <v>111</v>
      </c>
      <c r="C575" s="35" t="s">
        <v>885</v>
      </c>
      <c r="D575" s="35" t="s">
        <v>112</v>
      </c>
      <c r="E575" s="35"/>
      <c r="F575" s="37">
        <v>6073200</v>
      </c>
      <c r="G575" s="37">
        <v>1246179.8</v>
      </c>
      <c r="H575" s="41">
        <f t="shared" si="8"/>
        <v>20.519327537377329</v>
      </c>
    </row>
    <row r="576" spans="1:8" ht="15" outlineLevel="7" x14ac:dyDescent="0.2">
      <c r="A576" s="35" t="s">
        <v>1101</v>
      </c>
      <c r="B576" s="36" t="s">
        <v>1255</v>
      </c>
      <c r="C576" s="35" t="s">
        <v>885</v>
      </c>
      <c r="D576" s="35" t="s">
        <v>112</v>
      </c>
      <c r="E576" s="35" t="s">
        <v>1254</v>
      </c>
      <c r="F576" s="37">
        <v>6073200</v>
      </c>
      <c r="G576" s="37">
        <v>1246179.8</v>
      </c>
      <c r="H576" s="41">
        <f t="shared" si="8"/>
        <v>20.519327537377329</v>
      </c>
    </row>
    <row r="577" spans="1:8" ht="15" outlineLevel="7" x14ac:dyDescent="0.2">
      <c r="A577" s="35" t="s">
        <v>1100</v>
      </c>
      <c r="B577" s="36" t="s">
        <v>22</v>
      </c>
      <c r="C577" s="35" t="s">
        <v>885</v>
      </c>
      <c r="D577" s="35" t="s">
        <v>112</v>
      </c>
      <c r="E577" s="35" t="s">
        <v>266</v>
      </c>
      <c r="F577" s="37">
        <v>6073200</v>
      </c>
      <c r="G577" s="37">
        <v>1246179.8</v>
      </c>
      <c r="H577" s="41">
        <f t="shared" si="8"/>
        <v>20.519327537377329</v>
      </c>
    </row>
    <row r="578" spans="1:8" ht="30" outlineLevel="7" x14ac:dyDescent="0.2">
      <c r="A578" s="35" t="s">
        <v>1099</v>
      </c>
      <c r="B578" s="36" t="s">
        <v>108</v>
      </c>
      <c r="C578" s="35" t="s">
        <v>885</v>
      </c>
      <c r="D578" s="35" t="s">
        <v>109</v>
      </c>
      <c r="E578" s="35"/>
      <c r="F578" s="37">
        <v>41200</v>
      </c>
      <c r="G578" s="37">
        <v>395</v>
      </c>
      <c r="H578" s="41">
        <f t="shared" si="8"/>
        <v>0.95873786407766992</v>
      </c>
    </row>
    <row r="579" spans="1:8" ht="15" outlineLevel="7" x14ac:dyDescent="0.2">
      <c r="A579" s="35" t="s">
        <v>1098</v>
      </c>
      <c r="B579" s="36" t="s">
        <v>1255</v>
      </c>
      <c r="C579" s="35" t="s">
        <v>885</v>
      </c>
      <c r="D579" s="35" t="s">
        <v>109</v>
      </c>
      <c r="E579" s="35" t="s">
        <v>1254</v>
      </c>
      <c r="F579" s="37">
        <v>41200</v>
      </c>
      <c r="G579" s="37">
        <v>395</v>
      </c>
      <c r="H579" s="41">
        <f t="shared" si="8"/>
        <v>0.95873786407766992</v>
      </c>
    </row>
    <row r="580" spans="1:8" ht="15" outlineLevel="7" x14ac:dyDescent="0.2">
      <c r="A580" s="35" t="s">
        <v>1097</v>
      </c>
      <c r="B580" s="36" t="s">
        <v>22</v>
      </c>
      <c r="C580" s="35" t="s">
        <v>885</v>
      </c>
      <c r="D580" s="35" t="s">
        <v>109</v>
      </c>
      <c r="E580" s="35" t="s">
        <v>266</v>
      </c>
      <c r="F580" s="37">
        <v>41200</v>
      </c>
      <c r="G580" s="37">
        <v>395</v>
      </c>
      <c r="H580" s="41">
        <f t="shared" si="8"/>
        <v>0.95873786407766992</v>
      </c>
    </row>
    <row r="581" spans="1:8" ht="45" outlineLevel="7" x14ac:dyDescent="0.2">
      <c r="A581" s="35" t="s">
        <v>1096</v>
      </c>
      <c r="B581" s="36" t="s">
        <v>105</v>
      </c>
      <c r="C581" s="35" t="s">
        <v>885</v>
      </c>
      <c r="D581" s="35" t="s">
        <v>106</v>
      </c>
      <c r="E581" s="35"/>
      <c r="F581" s="37">
        <v>1834100</v>
      </c>
      <c r="G581" s="37">
        <v>402625.61</v>
      </c>
      <c r="H581" s="41">
        <f t="shared" si="8"/>
        <v>21.952216891118258</v>
      </c>
    </row>
    <row r="582" spans="1:8" ht="15" outlineLevel="7" x14ac:dyDescent="0.2">
      <c r="A582" s="35" t="s">
        <v>1095</v>
      </c>
      <c r="B582" s="36" t="s">
        <v>1255</v>
      </c>
      <c r="C582" s="35" t="s">
        <v>885</v>
      </c>
      <c r="D582" s="35" t="s">
        <v>106</v>
      </c>
      <c r="E582" s="35" t="s">
        <v>1254</v>
      </c>
      <c r="F582" s="37">
        <v>1834100</v>
      </c>
      <c r="G582" s="37">
        <v>402625.61</v>
      </c>
      <c r="H582" s="41">
        <f t="shared" si="8"/>
        <v>21.952216891118258</v>
      </c>
    </row>
    <row r="583" spans="1:8" ht="15" outlineLevel="7" x14ac:dyDescent="0.2">
      <c r="A583" s="35" t="s">
        <v>1094</v>
      </c>
      <c r="B583" s="36" t="s">
        <v>22</v>
      </c>
      <c r="C583" s="35" t="s">
        <v>885</v>
      </c>
      <c r="D583" s="35" t="s">
        <v>106</v>
      </c>
      <c r="E583" s="35" t="s">
        <v>266</v>
      </c>
      <c r="F583" s="37">
        <v>1834100</v>
      </c>
      <c r="G583" s="37">
        <v>402625.61</v>
      </c>
      <c r="H583" s="41">
        <f t="shared" si="8"/>
        <v>21.952216891118258</v>
      </c>
    </row>
    <row r="584" spans="1:8" ht="30" outlineLevel="7" x14ac:dyDescent="0.2">
      <c r="A584" s="35" t="s">
        <v>1093</v>
      </c>
      <c r="B584" s="36" t="s">
        <v>102</v>
      </c>
      <c r="C584" s="35" t="s">
        <v>885</v>
      </c>
      <c r="D584" s="35" t="s">
        <v>103</v>
      </c>
      <c r="E584" s="35"/>
      <c r="F584" s="37">
        <v>372800</v>
      </c>
      <c r="G584" s="37">
        <v>7030.72</v>
      </c>
      <c r="H584" s="41">
        <f t="shared" si="8"/>
        <v>1.8859227467811162</v>
      </c>
    </row>
    <row r="585" spans="1:8" ht="15" outlineLevel="7" x14ac:dyDescent="0.2">
      <c r="A585" s="35" t="s">
        <v>1092</v>
      </c>
      <c r="B585" s="36" t="s">
        <v>1255</v>
      </c>
      <c r="C585" s="35" t="s">
        <v>885</v>
      </c>
      <c r="D585" s="35" t="s">
        <v>103</v>
      </c>
      <c r="E585" s="35" t="s">
        <v>1254</v>
      </c>
      <c r="F585" s="37">
        <v>372800</v>
      </c>
      <c r="G585" s="37">
        <v>7030.72</v>
      </c>
      <c r="H585" s="41">
        <f t="shared" si="8"/>
        <v>1.8859227467811162</v>
      </c>
    </row>
    <row r="586" spans="1:8" ht="15" outlineLevel="7" x14ac:dyDescent="0.2">
      <c r="A586" s="35" t="s">
        <v>1091</v>
      </c>
      <c r="B586" s="36" t="s">
        <v>22</v>
      </c>
      <c r="C586" s="35" t="s">
        <v>885</v>
      </c>
      <c r="D586" s="35" t="s">
        <v>103</v>
      </c>
      <c r="E586" s="35" t="s">
        <v>266</v>
      </c>
      <c r="F586" s="37">
        <v>372800</v>
      </c>
      <c r="G586" s="37">
        <v>7030.72</v>
      </c>
      <c r="H586" s="41">
        <f t="shared" ref="H586:H649" si="9">G586/F586*100</f>
        <v>1.8859227467811162</v>
      </c>
    </row>
    <row r="587" spans="1:8" ht="45" outlineLevel="1" x14ac:dyDescent="0.2">
      <c r="A587" s="35" t="s">
        <v>1090</v>
      </c>
      <c r="B587" s="36" t="s">
        <v>788</v>
      </c>
      <c r="C587" s="35" t="s">
        <v>789</v>
      </c>
      <c r="D587" s="35"/>
      <c r="E587" s="35"/>
      <c r="F587" s="37">
        <v>1116000</v>
      </c>
      <c r="G587" s="37">
        <v>189458</v>
      </c>
      <c r="H587" s="41">
        <f t="shared" si="9"/>
        <v>16.976523297491038</v>
      </c>
    </row>
    <row r="588" spans="1:8" ht="75" outlineLevel="2" x14ac:dyDescent="0.2">
      <c r="A588" s="35" t="s">
        <v>1089</v>
      </c>
      <c r="B588" s="36" t="s">
        <v>786</v>
      </c>
      <c r="C588" s="35" t="s">
        <v>787</v>
      </c>
      <c r="D588" s="35"/>
      <c r="E588" s="35"/>
      <c r="F588" s="37">
        <v>71000</v>
      </c>
      <c r="G588" s="37">
        <v>0</v>
      </c>
      <c r="H588" s="41">
        <f t="shared" si="9"/>
        <v>0</v>
      </c>
    </row>
    <row r="589" spans="1:8" ht="90" outlineLevel="3" x14ac:dyDescent="0.2">
      <c r="A589" s="35" t="s">
        <v>1088</v>
      </c>
      <c r="B589" s="42" t="s">
        <v>881</v>
      </c>
      <c r="C589" s="35" t="s">
        <v>879</v>
      </c>
      <c r="D589" s="35"/>
      <c r="E589" s="35"/>
      <c r="F589" s="37">
        <v>5000</v>
      </c>
      <c r="G589" s="37">
        <v>0</v>
      </c>
      <c r="H589" s="41">
        <f t="shared" si="9"/>
        <v>0</v>
      </c>
    </row>
    <row r="590" spans="1:8" ht="30" outlineLevel="7" x14ac:dyDescent="0.2">
      <c r="A590" s="35" t="s">
        <v>1087</v>
      </c>
      <c r="B590" s="36" t="s">
        <v>102</v>
      </c>
      <c r="C590" s="35" t="s">
        <v>879</v>
      </c>
      <c r="D590" s="35" t="s">
        <v>103</v>
      </c>
      <c r="E590" s="35"/>
      <c r="F590" s="37">
        <v>5000</v>
      </c>
      <c r="G590" s="37">
        <v>0</v>
      </c>
      <c r="H590" s="41">
        <f t="shared" si="9"/>
        <v>0</v>
      </c>
    </row>
    <row r="591" spans="1:8" ht="15" outlineLevel="7" x14ac:dyDescent="0.2">
      <c r="A591" s="35" t="s">
        <v>1086</v>
      </c>
      <c r="B591" s="36" t="s">
        <v>1255</v>
      </c>
      <c r="C591" s="35" t="s">
        <v>879</v>
      </c>
      <c r="D591" s="35" t="s">
        <v>103</v>
      </c>
      <c r="E591" s="35" t="s">
        <v>1254</v>
      </c>
      <c r="F591" s="37">
        <v>5000</v>
      </c>
      <c r="G591" s="37">
        <v>0</v>
      </c>
      <c r="H591" s="41">
        <f t="shared" si="9"/>
        <v>0</v>
      </c>
    </row>
    <row r="592" spans="1:8" ht="15" outlineLevel="7" x14ac:dyDescent="0.2">
      <c r="A592" s="35" t="s">
        <v>1085</v>
      </c>
      <c r="B592" s="36" t="s">
        <v>22</v>
      </c>
      <c r="C592" s="35" t="s">
        <v>879</v>
      </c>
      <c r="D592" s="35" t="s">
        <v>103</v>
      </c>
      <c r="E592" s="35" t="s">
        <v>266</v>
      </c>
      <c r="F592" s="37">
        <v>5000</v>
      </c>
      <c r="G592" s="37">
        <v>0</v>
      </c>
      <c r="H592" s="41">
        <f t="shared" si="9"/>
        <v>0</v>
      </c>
    </row>
    <row r="593" spans="1:8" ht="120" outlineLevel="3" x14ac:dyDescent="0.2">
      <c r="A593" s="35" t="s">
        <v>1084</v>
      </c>
      <c r="B593" s="42" t="s">
        <v>784</v>
      </c>
      <c r="C593" s="35" t="s">
        <v>782</v>
      </c>
      <c r="D593" s="35"/>
      <c r="E593" s="35"/>
      <c r="F593" s="37">
        <v>66000</v>
      </c>
      <c r="G593" s="37">
        <v>0</v>
      </c>
      <c r="H593" s="41">
        <f t="shared" si="9"/>
        <v>0</v>
      </c>
    </row>
    <row r="594" spans="1:8" ht="30" outlineLevel="7" x14ac:dyDescent="0.2">
      <c r="A594" s="35" t="s">
        <v>1083</v>
      </c>
      <c r="B594" s="36" t="s">
        <v>102</v>
      </c>
      <c r="C594" s="35" t="s">
        <v>782</v>
      </c>
      <c r="D594" s="35" t="s">
        <v>103</v>
      </c>
      <c r="E594" s="35"/>
      <c r="F594" s="37">
        <v>66000</v>
      </c>
      <c r="G594" s="37">
        <v>0</v>
      </c>
      <c r="H594" s="41">
        <f t="shared" si="9"/>
        <v>0</v>
      </c>
    </row>
    <row r="595" spans="1:8" ht="15" outlineLevel="7" x14ac:dyDescent="0.2">
      <c r="A595" s="35" t="s">
        <v>1082</v>
      </c>
      <c r="B595" s="36" t="s">
        <v>1238</v>
      </c>
      <c r="C595" s="35" t="s">
        <v>782</v>
      </c>
      <c r="D595" s="35" t="s">
        <v>103</v>
      </c>
      <c r="E595" s="35" t="s">
        <v>1237</v>
      </c>
      <c r="F595" s="37">
        <v>66000</v>
      </c>
      <c r="G595" s="37">
        <v>0</v>
      </c>
      <c r="H595" s="41">
        <f t="shared" si="9"/>
        <v>0</v>
      </c>
    </row>
    <row r="596" spans="1:8" ht="15" outlineLevel="7" x14ac:dyDescent="0.2">
      <c r="A596" s="35" t="s">
        <v>1081</v>
      </c>
      <c r="B596" s="36" t="s">
        <v>40</v>
      </c>
      <c r="C596" s="35" t="s">
        <v>782</v>
      </c>
      <c r="D596" s="35" t="s">
        <v>103</v>
      </c>
      <c r="E596" s="35" t="s">
        <v>141</v>
      </c>
      <c r="F596" s="37">
        <v>66000</v>
      </c>
      <c r="G596" s="37">
        <v>0</v>
      </c>
      <c r="H596" s="41">
        <f t="shared" si="9"/>
        <v>0</v>
      </c>
    </row>
    <row r="597" spans="1:8" ht="60" outlineLevel="2" x14ac:dyDescent="0.2">
      <c r="A597" s="35" t="s">
        <v>1080</v>
      </c>
      <c r="B597" s="36" t="s">
        <v>876</v>
      </c>
      <c r="C597" s="35" t="s">
        <v>877</v>
      </c>
      <c r="D597" s="35"/>
      <c r="E597" s="35"/>
      <c r="F597" s="37">
        <v>15000</v>
      </c>
      <c r="G597" s="37">
        <v>0</v>
      </c>
      <c r="H597" s="41">
        <f t="shared" si="9"/>
        <v>0</v>
      </c>
    </row>
    <row r="598" spans="1:8" ht="75" outlineLevel="3" x14ac:dyDescent="0.2">
      <c r="A598" s="35" t="s">
        <v>1079</v>
      </c>
      <c r="B598" s="36" t="s">
        <v>874</v>
      </c>
      <c r="C598" s="35" t="s">
        <v>872</v>
      </c>
      <c r="D598" s="35"/>
      <c r="E598" s="35"/>
      <c r="F598" s="37">
        <v>15000</v>
      </c>
      <c r="G598" s="37">
        <v>0</v>
      </c>
      <c r="H598" s="41">
        <f t="shared" si="9"/>
        <v>0</v>
      </c>
    </row>
    <row r="599" spans="1:8" ht="30" outlineLevel="7" x14ac:dyDescent="0.2">
      <c r="A599" s="35" t="s">
        <v>1078</v>
      </c>
      <c r="B599" s="36" t="s">
        <v>102</v>
      </c>
      <c r="C599" s="35" t="s">
        <v>872</v>
      </c>
      <c r="D599" s="35" t="s">
        <v>103</v>
      </c>
      <c r="E599" s="35"/>
      <c r="F599" s="37">
        <v>15000</v>
      </c>
      <c r="G599" s="37">
        <v>0</v>
      </c>
      <c r="H599" s="41">
        <f t="shared" si="9"/>
        <v>0</v>
      </c>
    </row>
    <row r="600" spans="1:8" ht="15" outlineLevel="7" x14ac:dyDescent="0.2">
      <c r="A600" s="35" t="s">
        <v>1077</v>
      </c>
      <c r="B600" s="36" t="s">
        <v>1255</v>
      </c>
      <c r="C600" s="35" t="s">
        <v>872</v>
      </c>
      <c r="D600" s="35" t="s">
        <v>103</v>
      </c>
      <c r="E600" s="35" t="s">
        <v>1254</v>
      </c>
      <c r="F600" s="37">
        <v>15000</v>
      </c>
      <c r="G600" s="37">
        <v>0</v>
      </c>
      <c r="H600" s="41">
        <f t="shared" si="9"/>
        <v>0</v>
      </c>
    </row>
    <row r="601" spans="1:8" ht="15" outlineLevel="7" x14ac:dyDescent="0.2">
      <c r="A601" s="35" t="s">
        <v>1076</v>
      </c>
      <c r="B601" s="36" t="s">
        <v>22</v>
      </c>
      <c r="C601" s="35" t="s">
        <v>872</v>
      </c>
      <c r="D601" s="35" t="s">
        <v>103</v>
      </c>
      <c r="E601" s="35" t="s">
        <v>266</v>
      </c>
      <c r="F601" s="37">
        <v>15000</v>
      </c>
      <c r="G601" s="37">
        <v>0</v>
      </c>
      <c r="H601" s="41">
        <f t="shared" si="9"/>
        <v>0</v>
      </c>
    </row>
    <row r="602" spans="1:8" ht="60" outlineLevel="2" x14ac:dyDescent="0.2">
      <c r="A602" s="35" t="s">
        <v>1075</v>
      </c>
      <c r="B602" s="36" t="s">
        <v>869</v>
      </c>
      <c r="C602" s="35" t="s">
        <v>870</v>
      </c>
      <c r="D602" s="35"/>
      <c r="E602" s="35"/>
      <c r="F602" s="37">
        <v>1030000</v>
      </c>
      <c r="G602" s="37">
        <v>189458</v>
      </c>
      <c r="H602" s="41">
        <f t="shared" si="9"/>
        <v>18.393980582524271</v>
      </c>
    </row>
    <row r="603" spans="1:8" ht="90" outlineLevel="3" x14ac:dyDescent="0.2">
      <c r="A603" s="35" t="s">
        <v>1074</v>
      </c>
      <c r="B603" s="42" t="s">
        <v>867</v>
      </c>
      <c r="C603" s="35" t="s">
        <v>865</v>
      </c>
      <c r="D603" s="35"/>
      <c r="E603" s="35"/>
      <c r="F603" s="37">
        <v>305216.65000000002</v>
      </c>
      <c r="G603" s="37">
        <v>14902</v>
      </c>
      <c r="H603" s="41">
        <f t="shared" si="9"/>
        <v>4.8824335107537546</v>
      </c>
    </row>
    <row r="604" spans="1:8" ht="30" outlineLevel="7" x14ac:dyDescent="0.2">
      <c r="A604" s="35" t="s">
        <v>1073</v>
      </c>
      <c r="B604" s="36" t="s">
        <v>102</v>
      </c>
      <c r="C604" s="35" t="s">
        <v>865</v>
      </c>
      <c r="D604" s="35" t="s">
        <v>103</v>
      </c>
      <c r="E604" s="35"/>
      <c r="F604" s="37">
        <v>305216.65000000002</v>
      </c>
      <c r="G604" s="37">
        <v>14902</v>
      </c>
      <c r="H604" s="41">
        <f t="shared" si="9"/>
        <v>4.8824335107537546</v>
      </c>
    </row>
    <row r="605" spans="1:8" ht="15" outlineLevel="7" x14ac:dyDescent="0.2">
      <c r="A605" s="35" t="s">
        <v>1072</v>
      </c>
      <c r="B605" s="36" t="s">
        <v>1255</v>
      </c>
      <c r="C605" s="35" t="s">
        <v>865</v>
      </c>
      <c r="D605" s="35" t="s">
        <v>103</v>
      </c>
      <c r="E605" s="35" t="s">
        <v>1254</v>
      </c>
      <c r="F605" s="37">
        <v>305216.65000000002</v>
      </c>
      <c r="G605" s="37">
        <v>14902</v>
      </c>
      <c r="H605" s="41">
        <f t="shared" si="9"/>
        <v>4.8824335107537546</v>
      </c>
    </row>
    <row r="606" spans="1:8" ht="15" outlineLevel="7" x14ac:dyDescent="0.2">
      <c r="A606" s="35" t="s">
        <v>1071</v>
      </c>
      <c r="B606" s="36" t="s">
        <v>22</v>
      </c>
      <c r="C606" s="35" t="s">
        <v>865</v>
      </c>
      <c r="D606" s="35" t="s">
        <v>103</v>
      </c>
      <c r="E606" s="35" t="s">
        <v>266</v>
      </c>
      <c r="F606" s="37">
        <v>305216.65000000002</v>
      </c>
      <c r="G606" s="37">
        <v>14902</v>
      </c>
      <c r="H606" s="41">
        <f t="shared" si="9"/>
        <v>4.8824335107537546</v>
      </c>
    </row>
    <row r="607" spans="1:8" ht="90" outlineLevel="3" x14ac:dyDescent="0.2">
      <c r="A607" s="35" t="s">
        <v>1070</v>
      </c>
      <c r="B607" s="36" t="s">
        <v>863</v>
      </c>
      <c r="C607" s="35" t="s">
        <v>861</v>
      </c>
      <c r="D607" s="35"/>
      <c r="E607" s="35"/>
      <c r="F607" s="37">
        <v>109783.35</v>
      </c>
      <c r="G607" s="37">
        <v>53500</v>
      </c>
      <c r="H607" s="41">
        <f t="shared" si="9"/>
        <v>48.732344203378744</v>
      </c>
    </row>
    <row r="608" spans="1:8" ht="30" outlineLevel="7" x14ac:dyDescent="0.2">
      <c r="A608" s="35" t="s">
        <v>1069</v>
      </c>
      <c r="B608" s="36" t="s">
        <v>102</v>
      </c>
      <c r="C608" s="35" t="s">
        <v>861</v>
      </c>
      <c r="D608" s="35" t="s">
        <v>103</v>
      </c>
      <c r="E608" s="35"/>
      <c r="F608" s="37">
        <v>109783.35</v>
      </c>
      <c r="G608" s="37">
        <v>53500</v>
      </c>
      <c r="H608" s="41">
        <f t="shared" si="9"/>
        <v>48.732344203378744</v>
      </c>
    </row>
    <row r="609" spans="1:8" ht="15" outlineLevel="7" x14ac:dyDescent="0.2">
      <c r="A609" s="35" t="s">
        <v>1068</v>
      </c>
      <c r="B609" s="36" t="s">
        <v>1255</v>
      </c>
      <c r="C609" s="35" t="s">
        <v>861</v>
      </c>
      <c r="D609" s="35" t="s">
        <v>103</v>
      </c>
      <c r="E609" s="35" t="s">
        <v>1254</v>
      </c>
      <c r="F609" s="37">
        <v>109783.35</v>
      </c>
      <c r="G609" s="37">
        <v>53500</v>
      </c>
      <c r="H609" s="41">
        <f t="shared" si="9"/>
        <v>48.732344203378744</v>
      </c>
    </row>
    <row r="610" spans="1:8" ht="15" outlineLevel="7" x14ac:dyDescent="0.2">
      <c r="A610" s="35" t="s">
        <v>1067</v>
      </c>
      <c r="B610" s="36" t="s">
        <v>22</v>
      </c>
      <c r="C610" s="35" t="s">
        <v>861</v>
      </c>
      <c r="D610" s="35" t="s">
        <v>103</v>
      </c>
      <c r="E610" s="35" t="s">
        <v>266</v>
      </c>
      <c r="F610" s="37">
        <v>109783.35</v>
      </c>
      <c r="G610" s="37">
        <v>53500</v>
      </c>
      <c r="H610" s="41">
        <f t="shared" si="9"/>
        <v>48.732344203378744</v>
      </c>
    </row>
    <row r="611" spans="1:8" ht="90" outlineLevel="3" x14ac:dyDescent="0.2">
      <c r="A611" s="35" t="s">
        <v>1066</v>
      </c>
      <c r="B611" s="36" t="s">
        <v>859</v>
      </c>
      <c r="C611" s="35" t="s">
        <v>857</v>
      </c>
      <c r="D611" s="35"/>
      <c r="E611" s="35"/>
      <c r="F611" s="37">
        <v>570000</v>
      </c>
      <c r="G611" s="37">
        <v>121056</v>
      </c>
      <c r="H611" s="41">
        <f t="shared" si="9"/>
        <v>21.237894736842104</v>
      </c>
    </row>
    <row r="612" spans="1:8" ht="30" outlineLevel="7" x14ac:dyDescent="0.2">
      <c r="A612" s="35" t="s">
        <v>1065</v>
      </c>
      <c r="B612" s="36" t="s">
        <v>102</v>
      </c>
      <c r="C612" s="35" t="s">
        <v>857</v>
      </c>
      <c r="D612" s="35" t="s">
        <v>103</v>
      </c>
      <c r="E612" s="35"/>
      <c r="F612" s="37">
        <v>570000</v>
      </c>
      <c r="G612" s="37">
        <v>121056</v>
      </c>
      <c r="H612" s="41">
        <f t="shared" si="9"/>
        <v>21.237894736842104</v>
      </c>
    </row>
    <row r="613" spans="1:8" ht="15" outlineLevel="7" x14ac:dyDescent="0.2">
      <c r="A613" s="35" t="s">
        <v>1064</v>
      </c>
      <c r="B613" s="36" t="s">
        <v>1255</v>
      </c>
      <c r="C613" s="35" t="s">
        <v>857</v>
      </c>
      <c r="D613" s="35" t="s">
        <v>103</v>
      </c>
      <c r="E613" s="35" t="s">
        <v>1254</v>
      </c>
      <c r="F613" s="37">
        <v>570000</v>
      </c>
      <c r="G613" s="37">
        <v>121056</v>
      </c>
      <c r="H613" s="41">
        <f t="shared" si="9"/>
        <v>21.237894736842104</v>
      </c>
    </row>
    <row r="614" spans="1:8" ht="15" outlineLevel="7" x14ac:dyDescent="0.2">
      <c r="A614" s="35" t="s">
        <v>1063</v>
      </c>
      <c r="B614" s="36" t="s">
        <v>22</v>
      </c>
      <c r="C614" s="35" t="s">
        <v>857</v>
      </c>
      <c r="D614" s="35" t="s">
        <v>103</v>
      </c>
      <c r="E614" s="35" t="s">
        <v>266</v>
      </c>
      <c r="F614" s="37">
        <v>570000</v>
      </c>
      <c r="G614" s="37">
        <v>121056</v>
      </c>
      <c r="H614" s="41">
        <f t="shared" si="9"/>
        <v>21.237894736842104</v>
      </c>
    </row>
    <row r="615" spans="1:8" ht="135" outlineLevel="3" x14ac:dyDescent="0.2">
      <c r="A615" s="35" t="s">
        <v>1062</v>
      </c>
      <c r="B615" s="42" t="s">
        <v>855</v>
      </c>
      <c r="C615" s="35" t="s">
        <v>853</v>
      </c>
      <c r="D615" s="35"/>
      <c r="E615" s="35"/>
      <c r="F615" s="37">
        <v>45000</v>
      </c>
      <c r="G615" s="37">
        <v>0</v>
      </c>
      <c r="H615" s="41">
        <f t="shared" si="9"/>
        <v>0</v>
      </c>
    </row>
    <row r="616" spans="1:8" ht="30" outlineLevel="7" x14ac:dyDescent="0.2">
      <c r="A616" s="35" t="s">
        <v>1061</v>
      </c>
      <c r="B616" s="36" t="s">
        <v>102</v>
      </c>
      <c r="C616" s="35" t="s">
        <v>853</v>
      </c>
      <c r="D616" s="35" t="s">
        <v>103</v>
      </c>
      <c r="E616" s="35"/>
      <c r="F616" s="37">
        <v>45000</v>
      </c>
      <c r="G616" s="37">
        <v>0</v>
      </c>
      <c r="H616" s="41">
        <f t="shared" si="9"/>
        <v>0</v>
      </c>
    </row>
    <row r="617" spans="1:8" ht="15" outlineLevel="7" x14ac:dyDescent="0.2">
      <c r="A617" s="35" t="s">
        <v>1060</v>
      </c>
      <c r="B617" s="36" t="s">
        <v>1255</v>
      </c>
      <c r="C617" s="35" t="s">
        <v>853</v>
      </c>
      <c r="D617" s="35" t="s">
        <v>103</v>
      </c>
      <c r="E617" s="35" t="s">
        <v>1254</v>
      </c>
      <c r="F617" s="37">
        <v>45000</v>
      </c>
      <c r="G617" s="37">
        <v>0</v>
      </c>
      <c r="H617" s="41">
        <f t="shared" si="9"/>
        <v>0</v>
      </c>
    </row>
    <row r="618" spans="1:8" ht="15" outlineLevel="7" x14ac:dyDescent="0.2">
      <c r="A618" s="35" t="s">
        <v>1059</v>
      </c>
      <c r="B618" s="36" t="s">
        <v>22</v>
      </c>
      <c r="C618" s="35" t="s">
        <v>853</v>
      </c>
      <c r="D618" s="35" t="s">
        <v>103</v>
      </c>
      <c r="E618" s="35" t="s">
        <v>266</v>
      </c>
      <c r="F618" s="37">
        <v>45000</v>
      </c>
      <c r="G618" s="37">
        <v>0</v>
      </c>
      <c r="H618" s="41">
        <f t="shared" si="9"/>
        <v>0</v>
      </c>
    </row>
    <row r="619" spans="1:8" ht="30" outlineLevel="1" x14ac:dyDescent="0.2">
      <c r="A619" s="35" t="s">
        <v>320</v>
      </c>
      <c r="B619" s="36" t="s">
        <v>583</v>
      </c>
      <c r="C619" s="35" t="s">
        <v>584</v>
      </c>
      <c r="D619" s="35"/>
      <c r="E619" s="35"/>
      <c r="F619" s="37">
        <v>3751500</v>
      </c>
      <c r="G619" s="37">
        <v>907842.54</v>
      </c>
      <c r="H619" s="41">
        <f t="shared" si="9"/>
        <v>24.199454618152743</v>
      </c>
    </row>
    <row r="620" spans="1:8" ht="30" outlineLevel="2" x14ac:dyDescent="0.2">
      <c r="A620" s="35" t="s">
        <v>624</v>
      </c>
      <c r="B620" s="36" t="s">
        <v>580</v>
      </c>
      <c r="C620" s="35" t="s">
        <v>581</v>
      </c>
      <c r="D620" s="35"/>
      <c r="E620" s="35"/>
      <c r="F620" s="37">
        <v>3751500</v>
      </c>
      <c r="G620" s="37">
        <v>907842.54</v>
      </c>
      <c r="H620" s="41">
        <f t="shared" si="9"/>
        <v>24.199454618152743</v>
      </c>
    </row>
    <row r="621" spans="1:8" ht="60" outlineLevel="3" x14ac:dyDescent="0.2">
      <c r="A621" s="35" t="s">
        <v>1058</v>
      </c>
      <c r="B621" s="36" t="s">
        <v>599</v>
      </c>
      <c r="C621" s="35" t="s">
        <v>596</v>
      </c>
      <c r="D621" s="35"/>
      <c r="E621" s="35"/>
      <c r="F621" s="37">
        <v>982800</v>
      </c>
      <c r="G621" s="37">
        <v>243210.97</v>
      </c>
      <c r="H621" s="41">
        <f t="shared" si="9"/>
        <v>24.746740944240944</v>
      </c>
    </row>
    <row r="622" spans="1:8" ht="30" outlineLevel="7" x14ac:dyDescent="0.2">
      <c r="A622" s="35" t="s">
        <v>1057</v>
      </c>
      <c r="B622" s="36" t="s">
        <v>279</v>
      </c>
      <c r="C622" s="35" t="s">
        <v>596</v>
      </c>
      <c r="D622" s="35" t="s">
        <v>280</v>
      </c>
      <c r="E622" s="35"/>
      <c r="F622" s="37">
        <v>754800</v>
      </c>
      <c r="G622" s="37">
        <v>186797.98</v>
      </c>
      <c r="H622" s="41">
        <f t="shared" si="9"/>
        <v>24.748010068892423</v>
      </c>
    </row>
    <row r="623" spans="1:8" ht="15" outlineLevel="7" x14ac:dyDescent="0.2">
      <c r="A623" s="35" t="s">
        <v>1056</v>
      </c>
      <c r="B623" s="36" t="s">
        <v>1255</v>
      </c>
      <c r="C623" s="35" t="s">
        <v>596</v>
      </c>
      <c r="D623" s="35" t="s">
        <v>280</v>
      </c>
      <c r="E623" s="35" t="s">
        <v>1254</v>
      </c>
      <c r="F623" s="37">
        <v>754800</v>
      </c>
      <c r="G623" s="37">
        <v>186797.98</v>
      </c>
      <c r="H623" s="41">
        <f t="shared" si="9"/>
        <v>24.748010068892423</v>
      </c>
    </row>
    <row r="624" spans="1:8" ht="60" outlineLevel="7" x14ac:dyDescent="0.2">
      <c r="A624" s="35" t="s">
        <v>1055</v>
      </c>
      <c r="B624" s="36" t="s">
        <v>10</v>
      </c>
      <c r="C624" s="35" t="s">
        <v>596</v>
      </c>
      <c r="D624" s="35" t="s">
        <v>280</v>
      </c>
      <c r="E624" s="35" t="s">
        <v>589</v>
      </c>
      <c r="F624" s="37">
        <v>754800</v>
      </c>
      <c r="G624" s="37">
        <v>186797.98</v>
      </c>
      <c r="H624" s="41">
        <f t="shared" si="9"/>
        <v>24.748010068892423</v>
      </c>
    </row>
    <row r="625" spans="1:8" ht="45" outlineLevel="7" x14ac:dyDescent="0.2">
      <c r="A625" s="35" t="s">
        <v>1054</v>
      </c>
      <c r="B625" s="36" t="s">
        <v>274</v>
      </c>
      <c r="C625" s="35" t="s">
        <v>596</v>
      </c>
      <c r="D625" s="35" t="s">
        <v>275</v>
      </c>
      <c r="E625" s="35"/>
      <c r="F625" s="37">
        <v>228000</v>
      </c>
      <c r="G625" s="37">
        <v>56412.99</v>
      </c>
      <c r="H625" s="41">
        <f t="shared" si="9"/>
        <v>24.742539473684211</v>
      </c>
    </row>
    <row r="626" spans="1:8" ht="15" outlineLevel="7" x14ac:dyDescent="0.2">
      <c r="A626" s="35" t="s">
        <v>1053</v>
      </c>
      <c r="B626" s="36" t="s">
        <v>1255</v>
      </c>
      <c r="C626" s="35" t="s">
        <v>596</v>
      </c>
      <c r="D626" s="35" t="s">
        <v>275</v>
      </c>
      <c r="E626" s="35" t="s">
        <v>1254</v>
      </c>
      <c r="F626" s="37">
        <v>228000</v>
      </c>
      <c r="G626" s="37">
        <v>56412.99</v>
      </c>
      <c r="H626" s="41">
        <f t="shared" si="9"/>
        <v>24.742539473684211</v>
      </c>
    </row>
    <row r="627" spans="1:8" ht="60" outlineLevel="7" x14ac:dyDescent="0.2">
      <c r="A627" s="35" t="s">
        <v>1052</v>
      </c>
      <c r="B627" s="36" t="s">
        <v>10</v>
      </c>
      <c r="C627" s="35" t="s">
        <v>596</v>
      </c>
      <c r="D627" s="35" t="s">
        <v>275</v>
      </c>
      <c r="E627" s="35" t="s">
        <v>589</v>
      </c>
      <c r="F627" s="37">
        <v>228000</v>
      </c>
      <c r="G627" s="37">
        <v>56412.99</v>
      </c>
      <c r="H627" s="41">
        <f t="shared" si="9"/>
        <v>24.742539473684211</v>
      </c>
    </row>
    <row r="628" spans="1:8" ht="60" outlineLevel="3" x14ac:dyDescent="0.2">
      <c r="A628" s="35" t="s">
        <v>1051</v>
      </c>
      <c r="B628" s="36" t="s">
        <v>578</v>
      </c>
      <c r="C628" s="35" t="s">
        <v>576</v>
      </c>
      <c r="D628" s="35"/>
      <c r="E628" s="35"/>
      <c r="F628" s="37">
        <v>30000</v>
      </c>
      <c r="G628" s="37">
        <v>0</v>
      </c>
      <c r="H628" s="41">
        <f t="shared" si="9"/>
        <v>0</v>
      </c>
    </row>
    <row r="629" spans="1:8" ht="15" outlineLevel="7" x14ac:dyDescent="0.2">
      <c r="A629" s="35" t="s">
        <v>329</v>
      </c>
      <c r="B629" s="36" t="s">
        <v>415</v>
      </c>
      <c r="C629" s="35" t="s">
        <v>576</v>
      </c>
      <c r="D629" s="35" t="s">
        <v>416</v>
      </c>
      <c r="E629" s="35"/>
      <c r="F629" s="37">
        <v>30000</v>
      </c>
      <c r="G629" s="37">
        <v>0</v>
      </c>
      <c r="H629" s="41">
        <f t="shared" si="9"/>
        <v>0</v>
      </c>
    </row>
    <row r="630" spans="1:8" ht="15" outlineLevel="7" x14ac:dyDescent="0.2">
      <c r="A630" s="35" t="s">
        <v>1050</v>
      </c>
      <c r="B630" s="36" t="s">
        <v>1255</v>
      </c>
      <c r="C630" s="35" t="s">
        <v>576</v>
      </c>
      <c r="D630" s="35" t="s">
        <v>416</v>
      </c>
      <c r="E630" s="35" t="s">
        <v>1254</v>
      </c>
      <c r="F630" s="37">
        <v>30000</v>
      </c>
      <c r="G630" s="37">
        <v>0</v>
      </c>
      <c r="H630" s="41">
        <f t="shared" si="9"/>
        <v>0</v>
      </c>
    </row>
    <row r="631" spans="1:8" ht="15" outlineLevel="7" x14ac:dyDescent="0.2">
      <c r="A631" s="35" t="s">
        <v>1049</v>
      </c>
      <c r="B631" s="36" t="s">
        <v>22</v>
      </c>
      <c r="C631" s="35" t="s">
        <v>576</v>
      </c>
      <c r="D631" s="35" t="s">
        <v>416</v>
      </c>
      <c r="E631" s="35" t="s">
        <v>266</v>
      </c>
      <c r="F631" s="37">
        <v>30000</v>
      </c>
      <c r="G631" s="37">
        <v>0</v>
      </c>
      <c r="H631" s="41">
        <f t="shared" si="9"/>
        <v>0</v>
      </c>
    </row>
    <row r="632" spans="1:8" ht="45" outlineLevel="3" x14ac:dyDescent="0.2">
      <c r="A632" s="35" t="s">
        <v>1048</v>
      </c>
      <c r="B632" s="36" t="s">
        <v>574</v>
      </c>
      <c r="C632" s="35" t="s">
        <v>572</v>
      </c>
      <c r="D632" s="35"/>
      <c r="E632" s="35"/>
      <c r="F632" s="37">
        <v>25000</v>
      </c>
      <c r="G632" s="37">
        <v>23479.5</v>
      </c>
      <c r="H632" s="41">
        <f t="shared" si="9"/>
        <v>93.918000000000006</v>
      </c>
    </row>
    <row r="633" spans="1:8" ht="15" outlineLevel="7" x14ac:dyDescent="0.2">
      <c r="A633" s="35" t="s">
        <v>1047</v>
      </c>
      <c r="B633" s="36" t="s">
        <v>415</v>
      </c>
      <c r="C633" s="35" t="s">
        <v>572</v>
      </c>
      <c r="D633" s="35" t="s">
        <v>416</v>
      </c>
      <c r="E633" s="35"/>
      <c r="F633" s="37">
        <v>25000</v>
      </c>
      <c r="G633" s="37">
        <v>23479.5</v>
      </c>
      <c r="H633" s="41">
        <f t="shared" si="9"/>
        <v>93.918000000000006</v>
      </c>
    </row>
    <row r="634" spans="1:8" ht="15" outlineLevel="7" x14ac:dyDescent="0.2">
      <c r="A634" s="35" t="s">
        <v>1046</v>
      </c>
      <c r="B634" s="36" t="s">
        <v>1255</v>
      </c>
      <c r="C634" s="35" t="s">
        <v>572</v>
      </c>
      <c r="D634" s="35" t="s">
        <v>416</v>
      </c>
      <c r="E634" s="35" t="s">
        <v>1254</v>
      </c>
      <c r="F634" s="37">
        <v>25000</v>
      </c>
      <c r="G634" s="37">
        <v>23479.5</v>
      </c>
      <c r="H634" s="41">
        <f t="shared" si="9"/>
        <v>93.918000000000006</v>
      </c>
    </row>
    <row r="635" spans="1:8" ht="15" outlineLevel="7" x14ac:dyDescent="0.2">
      <c r="A635" s="35" t="s">
        <v>1045</v>
      </c>
      <c r="B635" s="36" t="s">
        <v>22</v>
      </c>
      <c r="C635" s="35" t="s">
        <v>572</v>
      </c>
      <c r="D635" s="35" t="s">
        <v>416</v>
      </c>
      <c r="E635" s="35" t="s">
        <v>266</v>
      </c>
      <c r="F635" s="37">
        <v>25000</v>
      </c>
      <c r="G635" s="37">
        <v>23479.5</v>
      </c>
      <c r="H635" s="41">
        <f t="shared" si="9"/>
        <v>93.918000000000006</v>
      </c>
    </row>
    <row r="636" spans="1:8" ht="45" outlineLevel="3" x14ac:dyDescent="0.2">
      <c r="A636" s="35" t="s">
        <v>1044</v>
      </c>
      <c r="B636" s="36" t="s">
        <v>570</v>
      </c>
      <c r="C636" s="35" t="s">
        <v>567</v>
      </c>
      <c r="D636" s="35"/>
      <c r="E636" s="35"/>
      <c r="F636" s="37">
        <v>50000</v>
      </c>
      <c r="G636" s="37">
        <v>3000</v>
      </c>
      <c r="H636" s="41">
        <f t="shared" si="9"/>
        <v>6</v>
      </c>
    </row>
    <row r="637" spans="1:8" ht="60" outlineLevel="7" x14ac:dyDescent="0.2">
      <c r="A637" s="35" t="s">
        <v>1043</v>
      </c>
      <c r="B637" s="36" t="s">
        <v>565</v>
      </c>
      <c r="C637" s="35" t="s">
        <v>567</v>
      </c>
      <c r="D637" s="35" t="s">
        <v>566</v>
      </c>
      <c r="E637" s="35"/>
      <c r="F637" s="37">
        <v>50000</v>
      </c>
      <c r="G637" s="37">
        <v>3000</v>
      </c>
      <c r="H637" s="41">
        <f t="shared" si="9"/>
        <v>6</v>
      </c>
    </row>
    <row r="638" spans="1:8" ht="15" outlineLevel="7" x14ac:dyDescent="0.2">
      <c r="A638" s="35" t="s">
        <v>1042</v>
      </c>
      <c r="B638" s="36" t="s">
        <v>1255</v>
      </c>
      <c r="C638" s="35" t="s">
        <v>567</v>
      </c>
      <c r="D638" s="35" t="s">
        <v>566</v>
      </c>
      <c r="E638" s="35" t="s">
        <v>1254</v>
      </c>
      <c r="F638" s="37">
        <v>50000</v>
      </c>
      <c r="G638" s="37">
        <v>3000</v>
      </c>
      <c r="H638" s="41">
        <f t="shared" si="9"/>
        <v>6</v>
      </c>
    </row>
    <row r="639" spans="1:8" ht="15" outlineLevel="7" x14ac:dyDescent="0.2">
      <c r="A639" s="35" t="s">
        <v>1041</v>
      </c>
      <c r="B639" s="36" t="s">
        <v>22</v>
      </c>
      <c r="C639" s="35" t="s">
        <v>567</v>
      </c>
      <c r="D639" s="35" t="s">
        <v>566</v>
      </c>
      <c r="E639" s="35" t="s">
        <v>266</v>
      </c>
      <c r="F639" s="37">
        <v>50000</v>
      </c>
      <c r="G639" s="37">
        <v>3000</v>
      </c>
      <c r="H639" s="41">
        <f t="shared" si="9"/>
        <v>6</v>
      </c>
    </row>
    <row r="640" spans="1:8" ht="60" outlineLevel="3" x14ac:dyDescent="0.2">
      <c r="A640" s="35" t="s">
        <v>1040</v>
      </c>
      <c r="B640" s="36" t="s">
        <v>594</v>
      </c>
      <c r="C640" s="35" t="s">
        <v>588</v>
      </c>
      <c r="D640" s="35"/>
      <c r="E640" s="35"/>
      <c r="F640" s="37">
        <v>2663700</v>
      </c>
      <c r="G640" s="37">
        <v>638152.06999999995</v>
      </c>
      <c r="H640" s="41">
        <f t="shared" si="9"/>
        <v>23.957355182640686</v>
      </c>
    </row>
    <row r="641" spans="1:8" ht="30" outlineLevel="7" x14ac:dyDescent="0.2">
      <c r="A641" s="35" t="s">
        <v>1039</v>
      </c>
      <c r="B641" s="36" t="s">
        <v>279</v>
      </c>
      <c r="C641" s="35" t="s">
        <v>588</v>
      </c>
      <c r="D641" s="35" t="s">
        <v>280</v>
      </c>
      <c r="E641" s="35"/>
      <c r="F641" s="37">
        <v>1546100</v>
      </c>
      <c r="G641" s="37">
        <v>463440.76</v>
      </c>
      <c r="H641" s="41">
        <f t="shared" si="9"/>
        <v>29.974824396869543</v>
      </c>
    </row>
    <row r="642" spans="1:8" ht="15" outlineLevel="7" x14ac:dyDescent="0.2">
      <c r="A642" s="35" t="s">
        <v>1038</v>
      </c>
      <c r="B642" s="36" t="s">
        <v>1255</v>
      </c>
      <c r="C642" s="35" t="s">
        <v>588</v>
      </c>
      <c r="D642" s="35" t="s">
        <v>280</v>
      </c>
      <c r="E642" s="35" t="s">
        <v>1254</v>
      </c>
      <c r="F642" s="37">
        <v>1546100</v>
      </c>
      <c r="G642" s="37">
        <v>463440.76</v>
      </c>
      <c r="H642" s="41">
        <f t="shared" si="9"/>
        <v>29.974824396869543</v>
      </c>
    </row>
    <row r="643" spans="1:8" ht="60" outlineLevel="7" x14ac:dyDescent="0.2">
      <c r="A643" s="35" t="s">
        <v>1037</v>
      </c>
      <c r="B643" s="36" t="s">
        <v>10</v>
      </c>
      <c r="C643" s="35" t="s">
        <v>588</v>
      </c>
      <c r="D643" s="35" t="s">
        <v>280</v>
      </c>
      <c r="E643" s="35" t="s">
        <v>589</v>
      </c>
      <c r="F643" s="37">
        <v>1546100</v>
      </c>
      <c r="G643" s="37">
        <v>463440.76</v>
      </c>
      <c r="H643" s="41">
        <f t="shared" si="9"/>
        <v>29.974824396869543</v>
      </c>
    </row>
    <row r="644" spans="1:8" ht="45" outlineLevel="7" x14ac:dyDescent="0.2">
      <c r="A644" s="35" t="s">
        <v>1036</v>
      </c>
      <c r="B644" s="36" t="s">
        <v>274</v>
      </c>
      <c r="C644" s="35" t="s">
        <v>588</v>
      </c>
      <c r="D644" s="35" t="s">
        <v>275</v>
      </c>
      <c r="E644" s="35"/>
      <c r="F644" s="37">
        <v>466900</v>
      </c>
      <c r="G644" s="37">
        <v>139959.14000000001</v>
      </c>
      <c r="H644" s="41">
        <f t="shared" si="9"/>
        <v>29.976256157635472</v>
      </c>
    </row>
    <row r="645" spans="1:8" ht="15" outlineLevel="7" x14ac:dyDescent="0.2">
      <c r="A645" s="35" t="s">
        <v>1035</v>
      </c>
      <c r="B645" s="36" t="s">
        <v>1255</v>
      </c>
      <c r="C645" s="35" t="s">
        <v>588</v>
      </c>
      <c r="D645" s="35" t="s">
        <v>275</v>
      </c>
      <c r="E645" s="35" t="s">
        <v>1254</v>
      </c>
      <c r="F645" s="37">
        <v>466900</v>
      </c>
      <c r="G645" s="37">
        <v>139959.14000000001</v>
      </c>
      <c r="H645" s="41">
        <f t="shared" si="9"/>
        <v>29.976256157635472</v>
      </c>
    </row>
    <row r="646" spans="1:8" ht="60" outlineLevel="7" x14ac:dyDescent="0.2">
      <c r="A646" s="35" t="s">
        <v>1034</v>
      </c>
      <c r="B646" s="36" t="s">
        <v>10</v>
      </c>
      <c r="C646" s="35" t="s">
        <v>588</v>
      </c>
      <c r="D646" s="35" t="s">
        <v>275</v>
      </c>
      <c r="E646" s="35" t="s">
        <v>589</v>
      </c>
      <c r="F646" s="37">
        <v>466900</v>
      </c>
      <c r="G646" s="37">
        <v>139959.14000000001</v>
      </c>
      <c r="H646" s="41">
        <f t="shared" si="9"/>
        <v>29.976256157635472</v>
      </c>
    </row>
    <row r="647" spans="1:8" ht="30" outlineLevel="7" x14ac:dyDescent="0.2">
      <c r="A647" s="35" t="s">
        <v>1033</v>
      </c>
      <c r="B647" s="36" t="s">
        <v>102</v>
      </c>
      <c r="C647" s="35" t="s">
        <v>588</v>
      </c>
      <c r="D647" s="35" t="s">
        <v>103</v>
      </c>
      <c r="E647" s="35"/>
      <c r="F647" s="37">
        <v>636700</v>
      </c>
      <c r="G647" s="37">
        <v>34752.17</v>
      </c>
      <c r="H647" s="41">
        <f t="shared" si="9"/>
        <v>5.4581702528663421</v>
      </c>
    </row>
    <row r="648" spans="1:8" ht="15" outlineLevel="7" x14ac:dyDescent="0.2">
      <c r="A648" s="35" t="s">
        <v>1032</v>
      </c>
      <c r="B648" s="36" t="s">
        <v>1255</v>
      </c>
      <c r="C648" s="35" t="s">
        <v>588</v>
      </c>
      <c r="D648" s="35" t="s">
        <v>103</v>
      </c>
      <c r="E648" s="35" t="s">
        <v>1254</v>
      </c>
      <c r="F648" s="37">
        <v>636700</v>
      </c>
      <c r="G648" s="37">
        <v>34752.17</v>
      </c>
      <c r="H648" s="41">
        <f t="shared" si="9"/>
        <v>5.4581702528663421</v>
      </c>
    </row>
    <row r="649" spans="1:8" ht="60" outlineLevel="7" x14ac:dyDescent="0.2">
      <c r="A649" s="35" t="s">
        <v>1031</v>
      </c>
      <c r="B649" s="36" t="s">
        <v>10</v>
      </c>
      <c r="C649" s="35" t="s">
        <v>588</v>
      </c>
      <c r="D649" s="35" t="s">
        <v>103</v>
      </c>
      <c r="E649" s="35" t="s">
        <v>589</v>
      </c>
      <c r="F649" s="37">
        <v>636700</v>
      </c>
      <c r="G649" s="37">
        <v>34752.17</v>
      </c>
      <c r="H649" s="41">
        <f t="shared" si="9"/>
        <v>5.4581702528663421</v>
      </c>
    </row>
    <row r="650" spans="1:8" ht="15" outlineLevel="7" x14ac:dyDescent="0.2">
      <c r="A650" s="35" t="s">
        <v>1030</v>
      </c>
      <c r="B650" s="36" t="s">
        <v>93</v>
      </c>
      <c r="C650" s="35" t="s">
        <v>588</v>
      </c>
      <c r="D650" s="35" t="s">
        <v>94</v>
      </c>
      <c r="E650" s="35"/>
      <c r="F650" s="37">
        <v>14000</v>
      </c>
      <c r="G650" s="37">
        <v>0</v>
      </c>
      <c r="H650" s="41">
        <f t="shared" ref="H650:H713" si="10">G650/F650*100</f>
        <v>0</v>
      </c>
    </row>
    <row r="651" spans="1:8" ht="15" outlineLevel="7" x14ac:dyDescent="0.2">
      <c r="A651" s="35" t="s">
        <v>1029</v>
      </c>
      <c r="B651" s="36" t="s">
        <v>1255</v>
      </c>
      <c r="C651" s="35" t="s">
        <v>588</v>
      </c>
      <c r="D651" s="35" t="s">
        <v>94</v>
      </c>
      <c r="E651" s="35" t="s">
        <v>1254</v>
      </c>
      <c r="F651" s="37">
        <v>14000</v>
      </c>
      <c r="G651" s="37">
        <v>0</v>
      </c>
      <c r="H651" s="41">
        <f t="shared" si="10"/>
        <v>0</v>
      </c>
    </row>
    <row r="652" spans="1:8" ht="60" outlineLevel="7" x14ac:dyDescent="0.2">
      <c r="A652" s="35" t="s">
        <v>1028</v>
      </c>
      <c r="B652" s="36" t="s">
        <v>10</v>
      </c>
      <c r="C652" s="35" t="s">
        <v>588</v>
      </c>
      <c r="D652" s="35" t="s">
        <v>94</v>
      </c>
      <c r="E652" s="35" t="s">
        <v>589</v>
      </c>
      <c r="F652" s="37">
        <v>14000</v>
      </c>
      <c r="G652" s="37">
        <v>0</v>
      </c>
      <c r="H652" s="41">
        <f t="shared" si="10"/>
        <v>0</v>
      </c>
    </row>
    <row r="653" spans="1:8" ht="30" outlineLevel="1" x14ac:dyDescent="0.2">
      <c r="A653" s="35" t="s">
        <v>1027</v>
      </c>
      <c r="B653" s="36" t="s">
        <v>850</v>
      </c>
      <c r="C653" s="35" t="s">
        <v>851</v>
      </c>
      <c r="D653" s="35"/>
      <c r="E653" s="35"/>
      <c r="F653" s="37">
        <v>16020800</v>
      </c>
      <c r="G653" s="37">
        <v>3189659.88</v>
      </c>
      <c r="H653" s="41">
        <f t="shared" si="10"/>
        <v>19.909491910516326</v>
      </c>
    </row>
    <row r="654" spans="1:8" ht="30" outlineLevel="2" x14ac:dyDescent="0.2">
      <c r="A654" s="35" t="s">
        <v>1026</v>
      </c>
      <c r="B654" s="36" t="s">
        <v>847</v>
      </c>
      <c r="C654" s="35" t="s">
        <v>848</v>
      </c>
      <c r="D654" s="35"/>
      <c r="E654" s="35"/>
      <c r="F654" s="37">
        <v>16020800</v>
      </c>
      <c r="G654" s="37">
        <v>3189659.88</v>
      </c>
      <c r="H654" s="41">
        <f t="shared" si="10"/>
        <v>19.909491910516326</v>
      </c>
    </row>
    <row r="655" spans="1:8" ht="120" outlineLevel="3" x14ac:dyDescent="0.2">
      <c r="A655" s="35" t="s">
        <v>1025</v>
      </c>
      <c r="B655" s="42" t="s">
        <v>933</v>
      </c>
      <c r="C655" s="35" t="s">
        <v>932</v>
      </c>
      <c r="D655" s="35"/>
      <c r="E655" s="35"/>
      <c r="F655" s="37">
        <v>31100</v>
      </c>
      <c r="G655" s="37">
        <v>0</v>
      </c>
      <c r="H655" s="41">
        <f t="shared" si="10"/>
        <v>0</v>
      </c>
    </row>
    <row r="656" spans="1:8" ht="30" outlineLevel="7" x14ac:dyDescent="0.2">
      <c r="A656" s="35" t="s">
        <v>1024</v>
      </c>
      <c r="B656" s="36" t="s">
        <v>279</v>
      </c>
      <c r="C656" s="35" t="s">
        <v>932</v>
      </c>
      <c r="D656" s="35" t="s">
        <v>280</v>
      </c>
      <c r="E656" s="35"/>
      <c r="F656" s="37">
        <v>21904</v>
      </c>
      <c r="G656" s="37">
        <v>0</v>
      </c>
      <c r="H656" s="41">
        <f t="shared" si="10"/>
        <v>0</v>
      </c>
    </row>
    <row r="657" spans="1:8" ht="15" outlineLevel="7" x14ac:dyDescent="0.2">
      <c r="A657" s="35" t="s">
        <v>1023</v>
      </c>
      <c r="B657" s="36" t="s">
        <v>1255</v>
      </c>
      <c r="C657" s="35" t="s">
        <v>932</v>
      </c>
      <c r="D657" s="35" t="s">
        <v>280</v>
      </c>
      <c r="E657" s="35" t="s">
        <v>1254</v>
      </c>
      <c r="F657" s="37">
        <v>21904</v>
      </c>
      <c r="G657" s="37">
        <v>0</v>
      </c>
      <c r="H657" s="41">
        <f t="shared" si="10"/>
        <v>0</v>
      </c>
    </row>
    <row r="658" spans="1:8" ht="60" outlineLevel="7" x14ac:dyDescent="0.2">
      <c r="A658" s="35" t="s">
        <v>1022</v>
      </c>
      <c r="B658" s="36" t="s">
        <v>13</v>
      </c>
      <c r="C658" s="35" t="s">
        <v>932</v>
      </c>
      <c r="D658" s="35" t="s">
        <v>280</v>
      </c>
      <c r="E658" s="35" t="s">
        <v>543</v>
      </c>
      <c r="F658" s="37">
        <v>21904</v>
      </c>
      <c r="G658" s="37">
        <v>0</v>
      </c>
      <c r="H658" s="41">
        <f t="shared" si="10"/>
        <v>0</v>
      </c>
    </row>
    <row r="659" spans="1:8" ht="45" outlineLevel="7" x14ac:dyDescent="0.2">
      <c r="A659" s="35" t="s">
        <v>1021</v>
      </c>
      <c r="B659" s="36" t="s">
        <v>274</v>
      </c>
      <c r="C659" s="35" t="s">
        <v>932</v>
      </c>
      <c r="D659" s="35" t="s">
        <v>275</v>
      </c>
      <c r="E659" s="35"/>
      <c r="F659" s="37">
        <v>6615</v>
      </c>
      <c r="G659" s="37">
        <v>0</v>
      </c>
      <c r="H659" s="41">
        <f t="shared" si="10"/>
        <v>0</v>
      </c>
    </row>
    <row r="660" spans="1:8" ht="15" outlineLevel="7" x14ac:dyDescent="0.2">
      <c r="A660" s="35" t="s">
        <v>1020</v>
      </c>
      <c r="B660" s="36" t="s">
        <v>1255</v>
      </c>
      <c r="C660" s="35" t="s">
        <v>932</v>
      </c>
      <c r="D660" s="35" t="s">
        <v>275</v>
      </c>
      <c r="E660" s="35" t="s">
        <v>1254</v>
      </c>
      <c r="F660" s="37">
        <v>6615</v>
      </c>
      <c r="G660" s="37">
        <v>0</v>
      </c>
      <c r="H660" s="41">
        <f t="shared" si="10"/>
        <v>0</v>
      </c>
    </row>
    <row r="661" spans="1:8" ht="60" outlineLevel="7" x14ac:dyDescent="0.2">
      <c r="A661" s="35" t="s">
        <v>1019</v>
      </c>
      <c r="B661" s="36" t="s">
        <v>13</v>
      </c>
      <c r="C661" s="35" t="s">
        <v>932</v>
      </c>
      <c r="D661" s="35" t="s">
        <v>275</v>
      </c>
      <c r="E661" s="35" t="s">
        <v>543</v>
      </c>
      <c r="F661" s="37">
        <v>6615</v>
      </c>
      <c r="G661" s="37">
        <v>0</v>
      </c>
      <c r="H661" s="41">
        <f t="shared" si="10"/>
        <v>0</v>
      </c>
    </row>
    <row r="662" spans="1:8" ht="30" outlineLevel="7" x14ac:dyDescent="0.2">
      <c r="A662" s="35" t="s">
        <v>1018</v>
      </c>
      <c r="B662" s="36" t="s">
        <v>102</v>
      </c>
      <c r="C662" s="35" t="s">
        <v>932</v>
      </c>
      <c r="D662" s="35" t="s">
        <v>103</v>
      </c>
      <c r="E662" s="35"/>
      <c r="F662" s="37">
        <v>2581</v>
      </c>
      <c r="G662" s="37">
        <v>0</v>
      </c>
      <c r="H662" s="41">
        <f t="shared" si="10"/>
        <v>0</v>
      </c>
    </row>
    <row r="663" spans="1:8" ht="15" outlineLevel="7" x14ac:dyDescent="0.2">
      <c r="A663" s="35" t="s">
        <v>1017</v>
      </c>
      <c r="B663" s="36" t="s">
        <v>1255</v>
      </c>
      <c r="C663" s="35" t="s">
        <v>932</v>
      </c>
      <c r="D663" s="35" t="s">
        <v>103</v>
      </c>
      <c r="E663" s="35" t="s">
        <v>1254</v>
      </c>
      <c r="F663" s="37">
        <v>2581</v>
      </c>
      <c r="G663" s="37">
        <v>0</v>
      </c>
      <c r="H663" s="41">
        <f t="shared" si="10"/>
        <v>0</v>
      </c>
    </row>
    <row r="664" spans="1:8" ht="60" outlineLevel="7" x14ac:dyDescent="0.2">
      <c r="A664" s="35" t="s">
        <v>1016</v>
      </c>
      <c r="B664" s="36" t="s">
        <v>13</v>
      </c>
      <c r="C664" s="35" t="s">
        <v>932</v>
      </c>
      <c r="D664" s="35" t="s">
        <v>103</v>
      </c>
      <c r="E664" s="35" t="s">
        <v>543</v>
      </c>
      <c r="F664" s="37">
        <v>2581</v>
      </c>
      <c r="G664" s="37">
        <v>0</v>
      </c>
      <c r="H664" s="41">
        <f t="shared" si="10"/>
        <v>0</v>
      </c>
    </row>
    <row r="665" spans="1:8" ht="90" outlineLevel="3" x14ac:dyDescent="0.2">
      <c r="A665" s="35" t="s">
        <v>1015</v>
      </c>
      <c r="B665" s="42" t="s">
        <v>931</v>
      </c>
      <c r="C665" s="35" t="s">
        <v>930</v>
      </c>
      <c r="D665" s="35"/>
      <c r="E665" s="35"/>
      <c r="F665" s="37">
        <v>467700</v>
      </c>
      <c r="G665" s="37">
        <v>102314.93</v>
      </c>
      <c r="H665" s="41">
        <f t="shared" si="10"/>
        <v>21.876187727175537</v>
      </c>
    </row>
    <row r="666" spans="1:8" ht="30" outlineLevel="7" x14ac:dyDescent="0.2">
      <c r="A666" s="35" t="s">
        <v>1014</v>
      </c>
      <c r="B666" s="36" t="s">
        <v>279</v>
      </c>
      <c r="C666" s="35" t="s">
        <v>930</v>
      </c>
      <c r="D666" s="35" t="s">
        <v>280</v>
      </c>
      <c r="E666" s="35"/>
      <c r="F666" s="37">
        <v>320228</v>
      </c>
      <c r="G666" s="37">
        <v>74738.67</v>
      </c>
      <c r="H666" s="41">
        <f t="shared" si="10"/>
        <v>23.339205191301197</v>
      </c>
    </row>
    <row r="667" spans="1:8" ht="15" outlineLevel="7" x14ac:dyDescent="0.2">
      <c r="A667" s="35" t="s">
        <v>1013</v>
      </c>
      <c r="B667" s="36" t="s">
        <v>1255</v>
      </c>
      <c r="C667" s="35" t="s">
        <v>930</v>
      </c>
      <c r="D667" s="35" t="s">
        <v>280</v>
      </c>
      <c r="E667" s="35" t="s">
        <v>1254</v>
      </c>
      <c r="F667" s="37">
        <v>320228</v>
      </c>
      <c r="G667" s="37">
        <v>74738.67</v>
      </c>
      <c r="H667" s="41">
        <f t="shared" si="10"/>
        <v>23.339205191301197</v>
      </c>
    </row>
    <row r="668" spans="1:8" ht="60" outlineLevel="7" x14ac:dyDescent="0.2">
      <c r="A668" s="35" t="s">
        <v>1012</v>
      </c>
      <c r="B668" s="36" t="s">
        <v>13</v>
      </c>
      <c r="C668" s="35" t="s">
        <v>930</v>
      </c>
      <c r="D668" s="35" t="s">
        <v>280</v>
      </c>
      <c r="E668" s="35" t="s">
        <v>543</v>
      </c>
      <c r="F668" s="37">
        <v>320228</v>
      </c>
      <c r="G668" s="37">
        <v>74738.67</v>
      </c>
      <c r="H668" s="41">
        <f t="shared" si="10"/>
        <v>23.339205191301197</v>
      </c>
    </row>
    <row r="669" spans="1:8" ht="45" outlineLevel="7" x14ac:dyDescent="0.2">
      <c r="A669" s="35" t="s">
        <v>1011</v>
      </c>
      <c r="B669" s="36" t="s">
        <v>274</v>
      </c>
      <c r="C669" s="35" t="s">
        <v>930</v>
      </c>
      <c r="D669" s="35" t="s">
        <v>275</v>
      </c>
      <c r="E669" s="35"/>
      <c r="F669" s="37">
        <v>96709</v>
      </c>
      <c r="G669" s="37">
        <v>22571.119999999999</v>
      </c>
      <c r="H669" s="41">
        <f t="shared" si="10"/>
        <v>23.339213516839177</v>
      </c>
    </row>
    <row r="670" spans="1:8" ht="15" outlineLevel="7" x14ac:dyDescent="0.2">
      <c r="A670" s="35" t="s">
        <v>1010</v>
      </c>
      <c r="B670" s="36" t="s">
        <v>1255</v>
      </c>
      <c r="C670" s="35" t="s">
        <v>930</v>
      </c>
      <c r="D670" s="35" t="s">
        <v>275</v>
      </c>
      <c r="E670" s="35" t="s">
        <v>1254</v>
      </c>
      <c r="F670" s="37">
        <v>96709</v>
      </c>
      <c r="G670" s="37">
        <v>22571.119999999999</v>
      </c>
      <c r="H670" s="41">
        <f t="shared" si="10"/>
        <v>23.339213516839177</v>
      </c>
    </row>
    <row r="671" spans="1:8" ht="60" outlineLevel="7" x14ac:dyDescent="0.2">
      <c r="A671" s="35" t="s">
        <v>1009</v>
      </c>
      <c r="B671" s="36" t="s">
        <v>13</v>
      </c>
      <c r="C671" s="35" t="s">
        <v>930</v>
      </c>
      <c r="D671" s="35" t="s">
        <v>275</v>
      </c>
      <c r="E671" s="35" t="s">
        <v>543</v>
      </c>
      <c r="F671" s="37">
        <v>96709</v>
      </c>
      <c r="G671" s="37">
        <v>22571.119999999999</v>
      </c>
      <c r="H671" s="41">
        <f t="shared" si="10"/>
        <v>23.339213516839177</v>
      </c>
    </row>
    <row r="672" spans="1:8" ht="30" outlineLevel="7" x14ac:dyDescent="0.2">
      <c r="A672" s="35" t="s">
        <v>1008</v>
      </c>
      <c r="B672" s="36" t="s">
        <v>102</v>
      </c>
      <c r="C672" s="35" t="s">
        <v>930</v>
      </c>
      <c r="D672" s="35" t="s">
        <v>103</v>
      </c>
      <c r="E672" s="35"/>
      <c r="F672" s="37">
        <v>50763</v>
      </c>
      <c r="G672" s="37">
        <v>5005.1400000000003</v>
      </c>
      <c r="H672" s="41">
        <f t="shared" si="10"/>
        <v>9.859819159624136</v>
      </c>
    </row>
    <row r="673" spans="1:8" ht="15" outlineLevel="7" x14ac:dyDescent="0.2">
      <c r="A673" s="35" t="s">
        <v>1007</v>
      </c>
      <c r="B673" s="36" t="s">
        <v>1255</v>
      </c>
      <c r="C673" s="35" t="s">
        <v>930</v>
      </c>
      <c r="D673" s="35" t="s">
        <v>103</v>
      </c>
      <c r="E673" s="35" t="s">
        <v>1254</v>
      </c>
      <c r="F673" s="37">
        <v>50763</v>
      </c>
      <c r="G673" s="37">
        <v>5005.1400000000003</v>
      </c>
      <c r="H673" s="41">
        <f t="shared" si="10"/>
        <v>9.859819159624136</v>
      </c>
    </row>
    <row r="674" spans="1:8" ht="60" outlineLevel="7" x14ac:dyDescent="0.2">
      <c r="A674" s="35" t="s">
        <v>1006</v>
      </c>
      <c r="B674" s="36" t="s">
        <v>13</v>
      </c>
      <c r="C674" s="35" t="s">
        <v>930</v>
      </c>
      <c r="D674" s="35" t="s">
        <v>103</v>
      </c>
      <c r="E674" s="35" t="s">
        <v>543</v>
      </c>
      <c r="F674" s="37">
        <v>50763</v>
      </c>
      <c r="G674" s="37">
        <v>5005.1400000000003</v>
      </c>
      <c r="H674" s="41">
        <f t="shared" si="10"/>
        <v>9.859819159624136</v>
      </c>
    </row>
    <row r="675" spans="1:8" ht="45" outlineLevel="3" x14ac:dyDescent="0.2">
      <c r="A675" s="35" t="s">
        <v>1005</v>
      </c>
      <c r="B675" s="36" t="s">
        <v>936</v>
      </c>
      <c r="C675" s="35" t="s">
        <v>934</v>
      </c>
      <c r="D675" s="35"/>
      <c r="E675" s="35"/>
      <c r="F675" s="37">
        <v>987800</v>
      </c>
      <c r="G675" s="37">
        <v>242011.2</v>
      </c>
      <c r="H675" s="41">
        <f t="shared" si="10"/>
        <v>24.50002024701357</v>
      </c>
    </row>
    <row r="676" spans="1:8" ht="30" outlineLevel="7" x14ac:dyDescent="0.2">
      <c r="A676" s="35" t="s">
        <v>1004</v>
      </c>
      <c r="B676" s="36" t="s">
        <v>279</v>
      </c>
      <c r="C676" s="35" t="s">
        <v>934</v>
      </c>
      <c r="D676" s="35" t="s">
        <v>280</v>
      </c>
      <c r="E676" s="35"/>
      <c r="F676" s="37">
        <v>754800</v>
      </c>
      <c r="G676" s="37">
        <v>185876.26</v>
      </c>
      <c r="H676" s="41">
        <f t="shared" si="10"/>
        <v>24.625895601483837</v>
      </c>
    </row>
    <row r="677" spans="1:8" ht="15" outlineLevel="7" x14ac:dyDescent="0.2">
      <c r="A677" s="35" t="s">
        <v>1003</v>
      </c>
      <c r="B677" s="36" t="s">
        <v>1255</v>
      </c>
      <c r="C677" s="35" t="s">
        <v>934</v>
      </c>
      <c r="D677" s="35" t="s">
        <v>280</v>
      </c>
      <c r="E677" s="35" t="s">
        <v>1254</v>
      </c>
      <c r="F677" s="37">
        <v>754800</v>
      </c>
      <c r="G677" s="37">
        <v>185876.26</v>
      </c>
      <c r="H677" s="41">
        <f t="shared" si="10"/>
        <v>24.625895601483837</v>
      </c>
    </row>
    <row r="678" spans="1:8" ht="45" outlineLevel="7" x14ac:dyDescent="0.2">
      <c r="A678" s="35" t="s">
        <v>1002</v>
      </c>
      <c r="B678" s="36" t="s">
        <v>7</v>
      </c>
      <c r="C678" s="35" t="s">
        <v>934</v>
      </c>
      <c r="D678" s="35" t="s">
        <v>280</v>
      </c>
      <c r="E678" s="35" t="s">
        <v>935</v>
      </c>
      <c r="F678" s="37">
        <v>754800</v>
      </c>
      <c r="G678" s="37">
        <v>185876.26</v>
      </c>
      <c r="H678" s="41">
        <f t="shared" si="10"/>
        <v>24.625895601483837</v>
      </c>
    </row>
    <row r="679" spans="1:8" ht="45" outlineLevel="7" x14ac:dyDescent="0.2">
      <c r="A679" s="35" t="s">
        <v>1001</v>
      </c>
      <c r="B679" s="36" t="s">
        <v>288</v>
      </c>
      <c r="C679" s="35" t="s">
        <v>934</v>
      </c>
      <c r="D679" s="35" t="s">
        <v>289</v>
      </c>
      <c r="E679" s="35"/>
      <c r="F679" s="37">
        <v>5000</v>
      </c>
      <c r="G679" s="37">
        <v>0</v>
      </c>
      <c r="H679" s="41">
        <f t="shared" si="10"/>
        <v>0</v>
      </c>
    </row>
    <row r="680" spans="1:8" ht="15" outlineLevel="7" x14ac:dyDescent="0.2">
      <c r="A680" s="35" t="s">
        <v>1000</v>
      </c>
      <c r="B680" s="36" t="s">
        <v>1255</v>
      </c>
      <c r="C680" s="35" t="s">
        <v>934</v>
      </c>
      <c r="D680" s="35" t="s">
        <v>289</v>
      </c>
      <c r="E680" s="35" t="s">
        <v>1254</v>
      </c>
      <c r="F680" s="37">
        <v>5000</v>
      </c>
      <c r="G680" s="37">
        <v>0</v>
      </c>
      <c r="H680" s="41">
        <f t="shared" si="10"/>
        <v>0</v>
      </c>
    </row>
    <row r="681" spans="1:8" ht="45" outlineLevel="7" x14ac:dyDescent="0.2">
      <c r="A681" s="35" t="s">
        <v>999</v>
      </c>
      <c r="B681" s="36" t="s">
        <v>7</v>
      </c>
      <c r="C681" s="35" t="s">
        <v>934</v>
      </c>
      <c r="D681" s="35" t="s">
        <v>289</v>
      </c>
      <c r="E681" s="35" t="s">
        <v>935</v>
      </c>
      <c r="F681" s="37">
        <v>5000</v>
      </c>
      <c r="G681" s="37">
        <v>0</v>
      </c>
      <c r="H681" s="41">
        <f t="shared" si="10"/>
        <v>0</v>
      </c>
    </row>
    <row r="682" spans="1:8" ht="45" outlineLevel="7" x14ac:dyDescent="0.2">
      <c r="A682" s="35" t="s">
        <v>998</v>
      </c>
      <c r="B682" s="36" t="s">
        <v>274</v>
      </c>
      <c r="C682" s="35" t="s">
        <v>934</v>
      </c>
      <c r="D682" s="35" t="s">
        <v>275</v>
      </c>
      <c r="E682" s="35"/>
      <c r="F682" s="37">
        <v>228000</v>
      </c>
      <c r="G682" s="37">
        <v>56134.94</v>
      </c>
      <c r="H682" s="41">
        <f t="shared" si="10"/>
        <v>24.620587719298246</v>
      </c>
    </row>
    <row r="683" spans="1:8" ht="15" outlineLevel="7" x14ac:dyDescent="0.2">
      <c r="A683" s="35" t="s">
        <v>997</v>
      </c>
      <c r="B683" s="36" t="s">
        <v>1255</v>
      </c>
      <c r="C683" s="35" t="s">
        <v>934</v>
      </c>
      <c r="D683" s="35" t="s">
        <v>275</v>
      </c>
      <c r="E683" s="35" t="s">
        <v>1254</v>
      </c>
      <c r="F683" s="37">
        <v>228000</v>
      </c>
      <c r="G683" s="37">
        <v>56134.94</v>
      </c>
      <c r="H683" s="41">
        <f t="shared" si="10"/>
        <v>24.620587719298246</v>
      </c>
    </row>
    <row r="684" spans="1:8" ht="45" outlineLevel="7" x14ac:dyDescent="0.2">
      <c r="A684" s="35" t="s">
        <v>996</v>
      </c>
      <c r="B684" s="36" t="s">
        <v>7</v>
      </c>
      <c r="C684" s="35" t="s">
        <v>934</v>
      </c>
      <c r="D684" s="35" t="s">
        <v>275</v>
      </c>
      <c r="E684" s="35" t="s">
        <v>935</v>
      </c>
      <c r="F684" s="37">
        <v>228000</v>
      </c>
      <c r="G684" s="37">
        <v>56134.94</v>
      </c>
      <c r="H684" s="41">
        <f t="shared" si="10"/>
        <v>24.620587719298246</v>
      </c>
    </row>
    <row r="685" spans="1:8" ht="60" outlineLevel="3" x14ac:dyDescent="0.2">
      <c r="A685" s="35" t="s">
        <v>995</v>
      </c>
      <c r="B685" s="36" t="s">
        <v>929</v>
      </c>
      <c r="C685" s="35" t="s">
        <v>926</v>
      </c>
      <c r="D685" s="35"/>
      <c r="E685" s="35"/>
      <c r="F685" s="37">
        <v>11997300</v>
      </c>
      <c r="G685" s="37">
        <v>2338691.87</v>
      </c>
      <c r="H685" s="41">
        <f t="shared" si="10"/>
        <v>19.493484950780594</v>
      </c>
    </row>
    <row r="686" spans="1:8" ht="30" outlineLevel="7" x14ac:dyDescent="0.2">
      <c r="A686" s="35" t="s">
        <v>994</v>
      </c>
      <c r="B686" s="36" t="s">
        <v>279</v>
      </c>
      <c r="C686" s="35" t="s">
        <v>926</v>
      </c>
      <c r="D686" s="35" t="s">
        <v>280</v>
      </c>
      <c r="E686" s="35"/>
      <c r="F686" s="37">
        <v>5975000</v>
      </c>
      <c r="G686" s="37">
        <v>1625731.49</v>
      </c>
      <c r="H686" s="41">
        <f t="shared" si="10"/>
        <v>27.208895230125524</v>
      </c>
    </row>
    <row r="687" spans="1:8" ht="15" outlineLevel="7" x14ac:dyDescent="0.2">
      <c r="A687" s="35" t="s">
        <v>993</v>
      </c>
      <c r="B687" s="36" t="s">
        <v>1255</v>
      </c>
      <c r="C687" s="35" t="s">
        <v>926</v>
      </c>
      <c r="D687" s="35" t="s">
        <v>280</v>
      </c>
      <c r="E687" s="35" t="s">
        <v>1254</v>
      </c>
      <c r="F687" s="37">
        <v>5975000</v>
      </c>
      <c r="G687" s="37">
        <v>1625731.49</v>
      </c>
      <c r="H687" s="41">
        <f t="shared" si="10"/>
        <v>27.208895230125524</v>
      </c>
    </row>
    <row r="688" spans="1:8" ht="60" outlineLevel="7" x14ac:dyDescent="0.2">
      <c r="A688" s="35" t="s">
        <v>992</v>
      </c>
      <c r="B688" s="36" t="s">
        <v>13</v>
      </c>
      <c r="C688" s="35" t="s">
        <v>926</v>
      </c>
      <c r="D688" s="35" t="s">
        <v>280</v>
      </c>
      <c r="E688" s="35" t="s">
        <v>543</v>
      </c>
      <c r="F688" s="37">
        <v>5975000</v>
      </c>
      <c r="G688" s="37">
        <v>1625731.49</v>
      </c>
      <c r="H688" s="41">
        <f t="shared" si="10"/>
        <v>27.208895230125524</v>
      </c>
    </row>
    <row r="689" spans="1:8" ht="45" outlineLevel="7" x14ac:dyDescent="0.2">
      <c r="A689" s="35" t="s">
        <v>991</v>
      </c>
      <c r="B689" s="36" t="s">
        <v>288</v>
      </c>
      <c r="C689" s="35" t="s">
        <v>926</v>
      </c>
      <c r="D689" s="35" t="s">
        <v>289</v>
      </c>
      <c r="E689" s="35"/>
      <c r="F689" s="37">
        <v>29400</v>
      </c>
      <c r="G689" s="37">
        <v>20550.8</v>
      </c>
      <c r="H689" s="41">
        <f t="shared" si="10"/>
        <v>69.900680272108843</v>
      </c>
    </row>
    <row r="690" spans="1:8" ht="15" outlineLevel="7" x14ac:dyDescent="0.2">
      <c r="A690" s="35" t="s">
        <v>990</v>
      </c>
      <c r="B690" s="36" t="s">
        <v>1255</v>
      </c>
      <c r="C690" s="35" t="s">
        <v>926</v>
      </c>
      <c r="D690" s="35" t="s">
        <v>289</v>
      </c>
      <c r="E690" s="35" t="s">
        <v>1254</v>
      </c>
      <c r="F690" s="37">
        <v>29400</v>
      </c>
      <c r="G690" s="37">
        <v>20550.8</v>
      </c>
      <c r="H690" s="41">
        <f t="shared" si="10"/>
        <v>69.900680272108843</v>
      </c>
    </row>
    <row r="691" spans="1:8" ht="60" outlineLevel="7" x14ac:dyDescent="0.2">
      <c r="A691" s="35" t="s">
        <v>989</v>
      </c>
      <c r="B691" s="36" t="s">
        <v>13</v>
      </c>
      <c r="C691" s="35" t="s">
        <v>926</v>
      </c>
      <c r="D691" s="35" t="s">
        <v>289</v>
      </c>
      <c r="E691" s="35" t="s">
        <v>543</v>
      </c>
      <c r="F691" s="37">
        <v>29400</v>
      </c>
      <c r="G691" s="37">
        <v>20550.8</v>
      </c>
      <c r="H691" s="41">
        <f t="shared" si="10"/>
        <v>69.900680272108843</v>
      </c>
    </row>
    <row r="692" spans="1:8" ht="45" outlineLevel="7" x14ac:dyDescent="0.2">
      <c r="A692" s="35" t="s">
        <v>988</v>
      </c>
      <c r="B692" s="36" t="s">
        <v>274</v>
      </c>
      <c r="C692" s="35" t="s">
        <v>926</v>
      </c>
      <c r="D692" s="35" t="s">
        <v>275</v>
      </c>
      <c r="E692" s="35"/>
      <c r="F692" s="37">
        <v>1804500</v>
      </c>
      <c r="G692" s="37">
        <v>552941.57999999996</v>
      </c>
      <c r="H692" s="41">
        <f t="shared" si="10"/>
        <v>30.642370739817121</v>
      </c>
    </row>
    <row r="693" spans="1:8" ht="15" outlineLevel="7" x14ac:dyDescent="0.2">
      <c r="A693" s="35" t="s">
        <v>987</v>
      </c>
      <c r="B693" s="36" t="s">
        <v>1255</v>
      </c>
      <c r="C693" s="35" t="s">
        <v>926</v>
      </c>
      <c r="D693" s="35" t="s">
        <v>275</v>
      </c>
      <c r="E693" s="35" t="s">
        <v>1254</v>
      </c>
      <c r="F693" s="37">
        <v>1804500</v>
      </c>
      <c r="G693" s="37">
        <v>552941.57999999996</v>
      </c>
      <c r="H693" s="41">
        <f t="shared" si="10"/>
        <v>30.642370739817121</v>
      </c>
    </row>
    <row r="694" spans="1:8" ht="60" outlineLevel="7" x14ac:dyDescent="0.2">
      <c r="A694" s="35" t="s">
        <v>986</v>
      </c>
      <c r="B694" s="36" t="s">
        <v>13</v>
      </c>
      <c r="C694" s="35" t="s">
        <v>926</v>
      </c>
      <c r="D694" s="35" t="s">
        <v>275</v>
      </c>
      <c r="E694" s="35" t="s">
        <v>543</v>
      </c>
      <c r="F694" s="37">
        <v>1804500</v>
      </c>
      <c r="G694" s="37">
        <v>552941.57999999996</v>
      </c>
      <c r="H694" s="41">
        <f t="shared" si="10"/>
        <v>30.642370739817121</v>
      </c>
    </row>
    <row r="695" spans="1:8" ht="30" outlineLevel="7" x14ac:dyDescent="0.2">
      <c r="A695" s="35" t="s">
        <v>985</v>
      </c>
      <c r="B695" s="36" t="s">
        <v>102</v>
      </c>
      <c r="C695" s="35" t="s">
        <v>926</v>
      </c>
      <c r="D695" s="35" t="s">
        <v>103</v>
      </c>
      <c r="E695" s="35"/>
      <c r="F695" s="37">
        <v>4129400</v>
      </c>
      <c r="G695" s="37">
        <v>107460.43</v>
      </c>
      <c r="H695" s="41">
        <f t="shared" si="10"/>
        <v>2.6023255194459241</v>
      </c>
    </row>
    <row r="696" spans="1:8" ht="15" outlineLevel="7" x14ac:dyDescent="0.2">
      <c r="A696" s="35" t="s">
        <v>984</v>
      </c>
      <c r="B696" s="36" t="s">
        <v>1255</v>
      </c>
      <c r="C696" s="35" t="s">
        <v>926</v>
      </c>
      <c r="D696" s="35" t="s">
        <v>103</v>
      </c>
      <c r="E696" s="35" t="s">
        <v>1254</v>
      </c>
      <c r="F696" s="37">
        <v>4129400</v>
      </c>
      <c r="G696" s="37">
        <v>107460.43</v>
      </c>
      <c r="H696" s="41">
        <f t="shared" si="10"/>
        <v>2.6023255194459241</v>
      </c>
    </row>
    <row r="697" spans="1:8" ht="60" outlineLevel="7" x14ac:dyDescent="0.2">
      <c r="A697" s="35" t="s">
        <v>983</v>
      </c>
      <c r="B697" s="36" t="s">
        <v>13</v>
      </c>
      <c r="C697" s="35" t="s">
        <v>926</v>
      </c>
      <c r="D697" s="35" t="s">
        <v>103</v>
      </c>
      <c r="E697" s="35" t="s">
        <v>543</v>
      </c>
      <c r="F697" s="37">
        <v>4129400</v>
      </c>
      <c r="G697" s="37">
        <v>107460.43</v>
      </c>
      <c r="H697" s="41">
        <f t="shared" si="10"/>
        <v>2.6023255194459241</v>
      </c>
    </row>
    <row r="698" spans="1:8" ht="105" outlineLevel="7" x14ac:dyDescent="0.2">
      <c r="A698" s="35" t="s">
        <v>982</v>
      </c>
      <c r="B698" s="42" t="s">
        <v>927</v>
      </c>
      <c r="C698" s="35" t="s">
        <v>926</v>
      </c>
      <c r="D698" s="35" t="s">
        <v>928</v>
      </c>
      <c r="E698" s="35"/>
      <c r="F698" s="37">
        <v>10000</v>
      </c>
      <c r="G698" s="37">
        <v>10000</v>
      </c>
      <c r="H698" s="41">
        <f t="shared" si="10"/>
        <v>100</v>
      </c>
    </row>
    <row r="699" spans="1:8" ht="15" outlineLevel="7" x14ac:dyDescent="0.2">
      <c r="A699" s="35" t="s">
        <v>981</v>
      </c>
      <c r="B699" s="36" t="s">
        <v>1255</v>
      </c>
      <c r="C699" s="35" t="s">
        <v>926</v>
      </c>
      <c r="D699" s="35" t="s">
        <v>928</v>
      </c>
      <c r="E699" s="35" t="s">
        <v>1254</v>
      </c>
      <c r="F699" s="37">
        <v>10000</v>
      </c>
      <c r="G699" s="37">
        <v>10000</v>
      </c>
      <c r="H699" s="41">
        <f t="shared" si="10"/>
        <v>100</v>
      </c>
    </row>
    <row r="700" spans="1:8" ht="60" outlineLevel="7" x14ac:dyDescent="0.2">
      <c r="A700" s="35" t="s">
        <v>980</v>
      </c>
      <c r="B700" s="36" t="s">
        <v>13</v>
      </c>
      <c r="C700" s="35" t="s">
        <v>926</v>
      </c>
      <c r="D700" s="35" t="s">
        <v>928</v>
      </c>
      <c r="E700" s="35" t="s">
        <v>543</v>
      </c>
      <c r="F700" s="37">
        <v>10000</v>
      </c>
      <c r="G700" s="37">
        <v>10000</v>
      </c>
      <c r="H700" s="41">
        <f t="shared" si="10"/>
        <v>100</v>
      </c>
    </row>
    <row r="701" spans="1:8" ht="15" outlineLevel="7" x14ac:dyDescent="0.2">
      <c r="A701" s="35" t="s">
        <v>979</v>
      </c>
      <c r="B701" s="36" t="s">
        <v>93</v>
      </c>
      <c r="C701" s="35" t="s">
        <v>926</v>
      </c>
      <c r="D701" s="35" t="s">
        <v>94</v>
      </c>
      <c r="E701" s="35"/>
      <c r="F701" s="37">
        <v>2000</v>
      </c>
      <c r="G701" s="37">
        <v>2000</v>
      </c>
      <c r="H701" s="41">
        <f t="shared" si="10"/>
        <v>100</v>
      </c>
    </row>
    <row r="702" spans="1:8" ht="15" outlineLevel="7" x14ac:dyDescent="0.2">
      <c r="A702" s="35" t="s">
        <v>978</v>
      </c>
      <c r="B702" s="36" t="s">
        <v>1255</v>
      </c>
      <c r="C702" s="35" t="s">
        <v>926</v>
      </c>
      <c r="D702" s="35" t="s">
        <v>94</v>
      </c>
      <c r="E702" s="35" t="s">
        <v>1254</v>
      </c>
      <c r="F702" s="37">
        <v>2000</v>
      </c>
      <c r="G702" s="37">
        <v>2000</v>
      </c>
      <c r="H702" s="41">
        <f t="shared" si="10"/>
        <v>100</v>
      </c>
    </row>
    <row r="703" spans="1:8" ht="60" outlineLevel="7" x14ac:dyDescent="0.2">
      <c r="A703" s="35" t="s">
        <v>977</v>
      </c>
      <c r="B703" s="36" t="s">
        <v>13</v>
      </c>
      <c r="C703" s="35" t="s">
        <v>926</v>
      </c>
      <c r="D703" s="35" t="s">
        <v>94</v>
      </c>
      <c r="E703" s="35" t="s">
        <v>543</v>
      </c>
      <c r="F703" s="37">
        <v>2000</v>
      </c>
      <c r="G703" s="37">
        <v>2000</v>
      </c>
      <c r="H703" s="41">
        <f t="shared" si="10"/>
        <v>100</v>
      </c>
    </row>
    <row r="704" spans="1:8" ht="15" outlineLevel="7" x14ac:dyDescent="0.2">
      <c r="A704" s="35" t="s">
        <v>976</v>
      </c>
      <c r="B704" s="36" t="s">
        <v>415</v>
      </c>
      <c r="C704" s="35" t="s">
        <v>926</v>
      </c>
      <c r="D704" s="35" t="s">
        <v>416</v>
      </c>
      <c r="E704" s="35"/>
      <c r="F704" s="37">
        <v>47000</v>
      </c>
      <c r="G704" s="37">
        <v>20007.57</v>
      </c>
      <c r="H704" s="41">
        <f t="shared" si="10"/>
        <v>42.569297872340421</v>
      </c>
    </row>
    <row r="705" spans="1:8" ht="15" outlineLevel="7" x14ac:dyDescent="0.2">
      <c r="A705" s="35" t="s">
        <v>975</v>
      </c>
      <c r="B705" s="36" t="s">
        <v>1255</v>
      </c>
      <c r="C705" s="35" t="s">
        <v>926</v>
      </c>
      <c r="D705" s="35" t="s">
        <v>416</v>
      </c>
      <c r="E705" s="35" t="s">
        <v>1254</v>
      </c>
      <c r="F705" s="37">
        <v>47000</v>
      </c>
      <c r="G705" s="37">
        <v>20007.57</v>
      </c>
      <c r="H705" s="41">
        <f t="shared" si="10"/>
        <v>42.569297872340421</v>
      </c>
    </row>
    <row r="706" spans="1:8" ht="60" outlineLevel="7" x14ac:dyDescent="0.2">
      <c r="A706" s="35" t="s">
        <v>974</v>
      </c>
      <c r="B706" s="36" t="s">
        <v>13</v>
      </c>
      <c r="C706" s="35" t="s">
        <v>926</v>
      </c>
      <c r="D706" s="35" t="s">
        <v>416</v>
      </c>
      <c r="E706" s="35" t="s">
        <v>543</v>
      </c>
      <c r="F706" s="37">
        <v>47000</v>
      </c>
      <c r="G706" s="37">
        <v>20007.57</v>
      </c>
      <c r="H706" s="41">
        <f t="shared" si="10"/>
        <v>42.569297872340421</v>
      </c>
    </row>
    <row r="707" spans="1:8" ht="45" outlineLevel="3" x14ac:dyDescent="0.2">
      <c r="A707" s="35" t="s">
        <v>973</v>
      </c>
      <c r="B707" s="36" t="s">
        <v>919</v>
      </c>
      <c r="C707" s="35" t="s">
        <v>916</v>
      </c>
      <c r="D707" s="35"/>
      <c r="E707" s="35"/>
      <c r="F707" s="37">
        <v>100000</v>
      </c>
      <c r="G707" s="37">
        <v>0</v>
      </c>
      <c r="H707" s="41">
        <f t="shared" si="10"/>
        <v>0</v>
      </c>
    </row>
    <row r="708" spans="1:8" ht="15" outlineLevel="7" x14ac:dyDescent="0.2">
      <c r="A708" s="35" t="s">
        <v>972</v>
      </c>
      <c r="B708" s="36" t="s">
        <v>914</v>
      </c>
      <c r="C708" s="35" t="s">
        <v>916</v>
      </c>
      <c r="D708" s="35" t="s">
        <v>915</v>
      </c>
      <c r="E708" s="35"/>
      <c r="F708" s="37">
        <v>100000</v>
      </c>
      <c r="G708" s="37">
        <v>0</v>
      </c>
      <c r="H708" s="41">
        <f t="shared" si="10"/>
        <v>0</v>
      </c>
    </row>
    <row r="709" spans="1:8" ht="15" outlineLevel="7" x14ac:dyDescent="0.2">
      <c r="A709" s="35" t="s">
        <v>971</v>
      </c>
      <c r="B709" s="36" t="s">
        <v>1255</v>
      </c>
      <c r="C709" s="35" t="s">
        <v>916</v>
      </c>
      <c r="D709" s="35" t="s">
        <v>915</v>
      </c>
      <c r="E709" s="35" t="s">
        <v>1254</v>
      </c>
      <c r="F709" s="37">
        <v>100000</v>
      </c>
      <c r="G709" s="37">
        <v>0</v>
      </c>
      <c r="H709" s="41">
        <f t="shared" si="10"/>
        <v>0</v>
      </c>
    </row>
    <row r="710" spans="1:8" ht="15" outlineLevel="7" x14ac:dyDescent="0.2">
      <c r="A710" s="35" t="s">
        <v>970</v>
      </c>
      <c r="B710" s="36" t="s">
        <v>19</v>
      </c>
      <c r="C710" s="35" t="s">
        <v>916</v>
      </c>
      <c r="D710" s="35" t="s">
        <v>915</v>
      </c>
      <c r="E710" s="35" t="s">
        <v>917</v>
      </c>
      <c r="F710" s="37">
        <v>100000</v>
      </c>
      <c r="G710" s="37">
        <v>0</v>
      </c>
      <c r="H710" s="41">
        <f t="shared" si="10"/>
        <v>0</v>
      </c>
    </row>
    <row r="711" spans="1:8" ht="60" outlineLevel="3" x14ac:dyDescent="0.2">
      <c r="A711" s="35" t="s">
        <v>969</v>
      </c>
      <c r="B711" s="36" t="s">
        <v>845</v>
      </c>
      <c r="C711" s="35" t="s">
        <v>843</v>
      </c>
      <c r="D711" s="35"/>
      <c r="E711" s="35"/>
      <c r="F711" s="37">
        <v>389900</v>
      </c>
      <c r="G711" s="37">
        <v>0</v>
      </c>
      <c r="H711" s="41">
        <f t="shared" si="10"/>
        <v>0</v>
      </c>
    </row>
    <row r="712" spans="1:8" ht="30" outlineLevel="7" x14ac:dyDescent="0.2">
      <c r="A712" s="35" t="s">
        <v>968</v>
      </c>
      <c r="B712" s="36" t="s">
        <v>102</v>
      </c>
      <c r="C712" s="35" t="s">
        <v>843</v>
      </c>
      <c r="D712" s="35" t="s">
        <v>103</v>
      </c>
      <c r="E712" s="35"/>
      <c r="F712" s="37">
        <v>389900</v>
      </c>
      <c r="G712" s="37">
        <v>0</v>
      </c>
      <c r="H712" s="41">
        <f t="shared" si="10"/>
        <v>0</v>
      </c>
    </row>
    <row r="713" spans="1:8" ht="15" outlineLevel="7" x14ac:dyDescent="0.2">
      <c r="A713" s="35" t="s">
        <v>967</v>
      </c>
      <c r="B713" s="36" t="s">
        <v>1255</v>
      </c>
      <c r="C713" s="35" t="s">
        <v>843</v>
      </c>
      <c r="D713" s="35" t="s">
        <v>103</v>
      </c>
      <c r="E713" s="35" t="s">
        <v>1254</v>
      </c>
      <c r="F713" s="37">
        <v>389900</v>
      </c>
      <c r="G713" s="37">
        <v>0</v>
      </c>
      <c r="H713" s="41">
        <f t="shared" si="10"/>
        <v>0</v>
      </c>
    </row>
    <row r="714" spans="1:8" ht="15" outlineLevel="7" x14ac:dyDescent="0.2">
      <c r="A714" s="35" t="s">
        <v>966</v>
      </c>
      <c r="B714" s="36" t="s">
        <v>22</v>
      </c>
      <c r="C714" s="35" t="s">
        <v>843</v>
      </c>
      <c r="D714" s="35" t="s">
        <v>103</v>
      </c>
      <c r="E714" s="35" t="s">
        <v>266</v>
      </c>
      <c r="F714" s="37">
        <v>389900</v>
      </c>
      <c r="G714" s="37">
        <v>0</v>
      </c>
      <c r="H714" s="41">
        <f t="shared" ref="H714:H736" si="11">G714/F714*100</f>
        <v>0</v>
      </c>
    </row>
    <row r="715" spans="1:8" ht="75" outlineLevel="3" x14ac:dyDescent="0.2">
      <c r="A715" s="35" t="s">
        <v>965</v>
      </c>
      <c r="B715" s="36" t="s">
        <v>925</v>
      </c>
      <c r="C715" s="35" t="s">
        <v>924</v>
      </c>
      <c r="D715" s="35"/>
      <c r="E715" s="35"/>
      <c r="F715" s="37">
        <v>2047000</v>
      </c>
      <c r="G715" s="37">
        <v>506641.88</v>
      </c>
      <c r="H715" s="41">
        <f t="shared" si="11"/>
        <v>24.75045823155838</v>
      </c>
    </row>
    <row r="716" spans="1:8" ht="30" outlineLevel="7" x14ac:dyDescent="0.2">
      <c r="A716" s="35" t="s">
        <v>964</v>
      </c>
      <c r="B716" s="36" t="s">
        <v>279</v>
      </c>
      <c r="C716" s="35" t="s">
        <v>924</v>
      </c>
      <c r="D716" s="35" t="s">
        <v>280</v>
      </c>
      <c r="E716" s="35"/>
      <c r="F716" s="37">
        <v>1572000</v>
      </c>
      <c r="G716" s="37">
        <v>374949.72</v>
      </c>
      <c r="H716" s="41">
        <f t="shared" si="11"/>
        <v>23.851763358778623</v>
      </c>
    </row>
    <row r="717" spans="1:8" ht="15" outlineLevel="7" x14ac:dyDescent="0.2">
      <c r="A717" s="35" t="s">
        <v>963</v>
      </c>
      <c r="B717" s="36" t="s">
        <v>1255</v>
      </c>
      <c r="C717" s="35" t="s">
        <v>924</v>
      </c>
      <c r="D717" s="35" t="s">
        <v>280</v>
      </c>
      <c r="E717" s="35" t="s">
        <v>1254</v>
      </c>
      <c r="F717" s="37">
        <v>1572000</v>
      </c>
      <c r="G717" s="37">
        <v>374949.72</v>
      </c>
      <c r="H717" s="41">
        <f t="shared" si="11"/>
        <v>23.851763358778623</v>
      </c>
    </row>
    <row r="718" spans="1:8" ht="60" outlineLevel="7" x14ac:dyDescent="0.2">
      <c r="A718" s="35" t="s">
        <v>962</v>
      </c>
      <c r="B718" s="36" t="s">
        <v>13</v>
      </c>
      <c r="C718" s="35" t="s">
        <v>924</v>
      </c>
      <c r="D718" s="35" t="s">
        <v>280</v>
      </c>
      <c r="E718" s="35" t="s">
        <v>543</v>
      </c>
      <c r="F718" s="37">
        <v>1572000</v>
      </c>
      <c r="G718" s="37">
        <v>374949.72</v>
      </c>
      <c r="H718" s="41">
        <f t="shared" si="11"/>
        <v>23.851763358778623</v>
      </c>
    </row>
    <row r="719" spans="1:8" ht="45" outlineLevel="7" x14ac:dyDescent="0.2">
      <c r="A719" s="35" t="s">
        <v>961</v>
      </c>
      <c r="B719" s="36" t="s">
        <v>274</v>
      </c>
      <c r="C719" s="35" t="s">
        <v>924</v>
      </c>
      <c r="D719" s="35" t="s">
        <v>275</v>
      </c>
      <c r="E719" s="35"/>
      <c r="F719" s="37">
        <v>475000</v>
      </c>
      <c r="G719" s="37">
        <v>131692.16</v>
      </c>
      <c r="H719" s="41">
        <f t="shared" si="11"/>
        <v>27.724665263157895</v>
      </c>
    </row>
    <row r="720" spans="1:8" ht="15" outlineLevel="7" x14ac:dyDescent="0.2">
      <c r="A720" s="35" t="s">
        <v>960</v>
      </c>
      <c r="B720" s="36" t="s">
        <v>1255</v>
      </c>
      <c r="C720" s="35" t="s">
        <v>924</v>
      </c>
      <c r="D720" s="35" t="s">
        <v>275</v>
      </c>
      <c r="E720" s="35" t="s">
        <v>1254</v>
      </c>
      <c r="F720" s="37">
        <v>475000</v>
      </c>
      <c r="G720" s="37">
        <v>131692.16</v>
      </c>
      <c r="H720" s="41">
        <f t="shared" si="11"/>
        <v>27.724665263157895</v>
      </c>
    </row>
    <row r="721" spans="1:8" ht="60" outlineLevel="7" x14ac:dyDescent="0.2">
      <c r="A721" s="35" t="s">
        <v>959</v>
      </c>
      <c r="B721" s="36" t="s">
        <v>13</v>
      </c>
      <c r="C721" s="35" t="s">
        <v>924</v>
      </c>
      <c r="D721" s="35" t="s">
        <v>275</v>
      </c>
      <c r="E721" s="35" t="s">
        <v>543</v>
      </c>
      <c r="F721" s="37">
        <v>475000</v>
      </c>
      <c r="G721" s="37">
        <v>131692.16</v>
      </c>
      <c r="H721" s="41">
        <f t="shared" si="11"/>
        <v>27.724665263157895</v>
      </c>
    </row>
    <row r="722" spans="1:8" ht="30" outlineLevel="1" x14ac:dyDescent="0.2">
      <c r="A722" s="35" t="s">
        <v>958</v>
      </c>
      <c r="B722" s="36" t="s">
        <v>198</v>
      </c>
      <c r="C722" s="35" t="s">
        <v>199</v>
      </c>
      <c r="D722" s="35"/>
      <c r="E722" s="35"/>
      <c r="F722" s="37">
        <v>1844100</v>
      </c>
      <c r="G722" s="37">
        <v>381024</v>
      </c>
      <c r="H722" s="41">
        <f t="shared" si="11"/>
        <v>20.661786237188874</v>
      </c>
    </row>
    <row r="723" spans="1:8" ht="30" outlineLevel="2" x14ac:dyDescent="0.2">
      <c r="A723" s="35" t="s">
        <v>957</v>
      </c>
      <c r="B723" s="36" t="s">
        <v>195</v>
      </c>
      <c r="C723" s="35" t="s">
        <v>196</v>
      </c>
      <c r="D723" s="35"/>
      <c r="E723" s="35"/>
      <c r="F723" s="37">
        <v>1844100</v>
      </c>
      <c r="G723" s="37">
        <v>381024</v>
      </c>
      <c r="H723" s="41">
        <f t="shared" si="11"/>
        <v>20.661786237188874</v>
      </c>
    </row>
    <row r="724" spans="1:8" ht="60" outlineLevel="3" x14ac:dyDescent="0.2">
      <c r="A724" s="35" t="s">
        <v>956</v>
      </c>
      <c r="B724" s="36" t="s">
        <v>258</v>
      </c>
      <c r="C724" s="35" t="s">
        <v>255</v>
      </c>
      <c r="D724" s="35"/>
      <c r="E724" s="35"/>
      <c r="F724" s="37">
        <v>1472500</v>
      </c>
      <c r="G724" s="37">
        <v>368124</v>
      </c>
      <c r="H724" s="41">
        <f t="shared" si="11"/>
        <v>24.999932088285227</v>
      </c>
    </row>
    <row r="725" spans="1:8" ht="15" outlineLevel="7" x14ac:dyDescent="0.2">
      <c r="A725" s="35" t="s">
        <v>955</v>
      </c>
      <c r="B725" s="36" t="s">
        <v>253</v>
      </c>
      <c r="C725" s="35" t="s">
        <v>255</v>
      </c>
      <c r="D725" s="35" t="s">
        <v>254</v>
      </c>
      <c r="E725" s="35"/>
      <c r="F725" s="37">
        <v>1472500</v>
      </c>
      <c r="G725" s="37">
        <v>368124</v>
      </c>
      <c r="H725" s="41">
        <f t="shared" si="11"/>
        <v>24.999932088285227</v>
      </c>
    </row>
    <row r="726" spans="1:8" ht="15" outlineLevel="7" x14ac:dyDescent="0.2">
      <c r="A726" s="35" t="s">
        <v>954</v>
      </c>
      <c r="B726" s="36" t="s">
        <v>1248</v>
      </c>
      <c r="C726" s="35" t="s">
        <v>255</v>
      </c>
      <c r="D726" s="35" t="s">
        <v>254</v>
      </c>
      <c r="E726" s="35" t="s">
        <v>1247</v>
      </c>
      <c r="F726" s="37">
        <v>1472500</v>
      </c>
      <c r="G726" s="37">
        <v>368124</v>
      </c>
      <c r="H726" s="41">
        <f t="shared" si="11"/>
        <v>24.999932088285227</v>
      </c>
    </row>
    <row r="727" spans="1:8" ht="15" outlineLevel="7" x14ac:dyDescent="0.2">
      <c r="A727" s="35" t="s">
        <v>953</v>
      </c>
      <c r="B727" s="36" t="s">
        <v>25</v>
      </c>
      <c r="C727" s="35" t="s">
        <v>255</v>
      </c>
      <c r="D727" s="35" t="s">
        <v>254</v>
      </c>
      <c r="E727" s="35" t="s">
        <v>256</v>
      </c>
      <c r="F727" s="37">
        <v>1472500</v>
      </c>
      <c r="G727" s="37">
        <v>368124</v>
      </c>
      <c r="H727" s="41">
        <f t="shared" si="11"/>
        <v>24.999932088285227</v>
      </c>
    </row>
    <row r="728" spans="1:8" ht="90" outlineLevel="3" x14ac:dyDescent="0.2">
      <c r="A728" s="35" t="s">
        <v>952</v>
      </c>
      <c r="B728" s="36" t="s">
        <v>268</v>
      </c>
      <c r="C728" s="35" t="s">
        <v>265</v>
      </c>
      <c r="D728" s="35"/>
      <c r="E728" s="35"/>
      <c r="F728" s="37">
        <v>51600</v>
      </c>
      <c r="G728" s="37">
        <v>12900</v>
      </c>
      <c r="H728" s="41">
        <f t="shared" si="11"/>
        <v>25</v>
      </c>
    </row>
    <row r="729" spans="1:8" ht="15" outlineLevel="7" x14ac:dyDescent="0.2">
      <c r="A729" s="35" t="s">
        <v>951</v>
      </c>
      <c r="B729" s="36" t="s">
        <v>155</v>
      </c>
      <c r="C729" s="35" t="s">
        <v>265</v>
      </c>
      <c r="D729" s="35" t="s">
        <v>156</v>
      </c>
      <c r="E729" s="35"/>
      <c r="F729" s="37">
        <v>51600</v>
      </c>
      <c r="G729" s="37">
        <v>12900</v>
      </c>
      <c r="H729" s="41">
        <f t="shared" si="11"/>
        <v>25</v>
      </c>
    </row>
    <row r="730" spans="1:8" ht="15" outlineLevel="7" x14ac:dyDescent="0.2">
      <c r="A730" s="35" t="s">
        <v>950</v>
      </c>
      <c r="B730" s="36" t="s">
        <v>1255</v>
      </c>
      <c r="C730" s="35" t="s">
        <v>265</v>
      </c>
      <c r="D730" s="35" t="s">
        <v>156</v>
      </c>
      <c r="E730" s="35" t="s">
        <v>1254</v>
      </c>
      <c r="F730" s="37">
        <v>51600</v>
      </c>
      <c r="G730" s="37">
        <v>12900</v>
      </c>
      <c r="H730" s="41">
        <f t="shared" si="11"/>
        <v>25</v>
      </c>
    </row>
    <row r="731" spans="1:8" ht="15" outlineLevel="7" x14ac:dyDescent="0.2">
      <c r="A731" s="35" t="s">
        <v>949</v>
      </c>
      <c r="B731" s="36" t="s">
        <v>22</v>
      </c>
      <c r="C731" s="35" t="s">
        <v>265</v>
      </c>
      <c r="D731" s="35" t="s">
        <v>156</v>
      </c>
      <c r="E731" s="35" t="s">
        <v>266</v>
      </c>
      <c r="F731" s="37">
        <v>51600</v>
      </c>
      <c r="G731" s="37">
        <v>12900</v>
      </c>
      <c r="H731" s="41">
        <f t="shared" si="11"/>
        <v>25</v>
      </c>
    </row>
    <row r="732" spans="1:8" ht="90" outlineLevel="3" x14ac:dyDescent="0.2">
      <c r="A732" s="35" t="s">
        <v>948</v>
      </c>
      <c r="B732" s="36" t="s">
        <v>193</v>
      </c>
      <c r="C732" s="35" t="s">
        <v>190</v>
      </c>
      <c r="D732" s="35"/>
      <c r="E732" s="35"/>
      <c r="F732" s="37">
        <v>320000</v>
      </c>
      <c r="G732" s="37">
        <v>0</v>
      </c>
      <c r="H732" s="41">
        <f t="shared" si="11"/>
        <v>0</v>
      </c>
    </row>
    <row r="733" spans="1:8" ht="15" outlineLevel="7" x14ac:dyDescent="0.2">
      <c r="A733" s="35" t="s">
        <v>947</v>
      </c>
      <c r="B733" s="36" t="s">
        <v>155</v>
      </c>
      <c r="C733" s="35" t="s">
        <v>190</v>
      </c>
      <c r="D733" s="35" t="s">
        <v>156</v>
      </c>
      <c r="E733" s="35"/>
      <c r="F733" s="37">
        <v>320000</v>
      </c>
      <c r="G733" s="37">
        <v>0</v>
      </c>
      <c r="H733" s="41">
        <f t="shared" si="11"/>
        <v>0</v>
      </c>
    </row>
    <row r="734" spans="1:8" ht="15" outlineLevel="7" x14ac:dyDescent="0.2">
      <c r="A734" s="35" t="s">
        <v>946</v>
      </c>
      <c r="B734" s="36" t="s">
        <v>1228</v>
      </c>
      <c r="C734" s="35" t="s">
        <v>190</v>
      </c>
      <c r="D734" s="35" t="s">
        <v>156</v>
      </c>
      <c r="E734" s="35" t="s">
        <v>1227</v>
      </c>
      <c r="F734" s="37">
        <v>320000</v>
      </c>
      <c r="G734" s="37">
        <v>0</v>
      </c>
      <c r="H734" s="41">
        <f t="shared" si="11"/>
        <v>0</v>
      </c>
    </row>
    <row r="735" spans="1:8" ht="15" outlineLevel="7" x14ac:dyDescent="0.2">
      <c r="A735" s="35" t="s">
        <v>945</v>
      </c>
      <c r="B735" s="36" t="s">
        <v>47</v>
      </c>
      <c r="C735" s="35" t="s">
        <v>190</v>
      </c>
      <c r="D735" s="35" t="s">
        <v>156</v>
      </c>
      <c r="E735" s="35" t="s">
        <v>191</v>
      </c>
      <c r="F735" s="37">
        <v>320000</v>
      </c>
      <c r="G735" s="37">
        <v>0</v>
      </c>
      <c r="H735" s="41">
        <f t="shared" si="11"/>
        <v>0</v>
      </c>
    </row>
    <row r="736" spans="1:8" ht="15" x14ac:dyDescent="0.2">
      <c r="A736" s="43" t="s">
        <v>84</v>
      </c>
      <c r="B736" s="44"/>
      <c r="C736" s="43"/>
      <c r="D736" s="43"/>
      <c r="E736" s="43"/>
      <c r="F736" s="45">
        <v>570490001.29999995</v>
      </c>
      <c r="G736" s="45">
        <v>104880342.64</v>
      </c>
      <c r="H736" s="41">
        <f t="shared" si="11"/>
        <v>18.384256060755611</v>
      </c>
    </row>
  </sheetData>
  <autoFilter ref="B8:E736"/>
  <mergeCells count="1">
    <mergeCell ref="A5:H5"/>
  </mergeCells>
  <pageMargins left="0.78740157480314965" right="0.78740157480314965" top="1.1811023622047245" bottom="0.59055118110236227" header="0.51181102362204722" footer="0.51181102362204722"/>
  <pageSetup paperSize="9" scale="88"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workbookViewId="0">
      <selection activeCell="E3" sqref="E3"/>
    </sheetView>
  </sheetViews>
  <sheetFormatPr defaultRowHeight="12.75" customHeight="1" x14ac:dyDescent="0.2"/>
  <cols>
    <col min="1" max="1" width="7.42578125" style="34" customWidth="1"/>
    <col min="2" max="2" width="88.85546875" style="34" customWidth="1"/>
    <col min="3" max="3" width="17.85546875" style="34" customWidth="1"/>
    <col min="4" max="4" width="17.42578125" style="34" customWidth="1"/>
    <col min="5" max="5" width="11.28515625" style="34" customWidth="1"/>
    <col min="6" max="6" width="9.140625" style="27" customWidth="1"/>
    <col min="7" max="7" width="13.140625" style="27" customWidth="1"/>
    <col min="8" max="10" width="9.140625" style="27" customWidth="1"/>
    <col min="11" max="16384" width="9.140625" style="27"/>
  </cols>
  <sheetData>
    <row r="1" spans="1:10" ht="15" x14ac:dyDescent="0.2">
      <c r="A1" s="32"/>
      <c r="B1" s="32"/>
      <c r="C1" s="32"/>
      <c r="D1" s="32"/>
      <c r="E1" s="6" t="s">
        <v>1165</v>
      </c>
      <c r="F1" s="28"/>
      <c r="G1" s="28"/>
      <c r="H1" s="28"/>
      <c r="I1" s="28"/>
      <c r="J1" s="28"/>
    </row>
    <row r="2" spans="1:10" ht="13.35" customHeight="1" x14ac:dyDescent="0.2">
      <c r="A2" s="32"/>
      <c r="B2" s="32"/>
      <c r="C2" s="32"/>
      <c r="D2" s="32"/>
      <c r="E2" s="6" t="s">
        <v>87</v>
      </c>
      <c r="F2" s="28"/>
      <c r="G2" s="28"/>
      <c r="H2" s="28"/>
      <c r="I2" s="28"/>
      <c r="J2" s="28"/>
    </row>
    <row r="3" spans="1:10" ht="13.35" customHeight="1" x14ac:dyDescent="0.2">
      <c r="A3" s="32"/>
      <c r="B3" s="32"/>
      <c r="C3" s="32"/>
      <c r="D3" s="32"/>
      <c r="E3" s="74" t="s">
        <v>1282</v>
      </c>
      <c r="F3" s="28"/>
      <c r="G3" s="28"/>
      <c r="H3" s="28"/>
      <c r="I3" s="28"/>
      <c r="J3" s="28"/>
    </row>
    <row r="4" spans="1:10" ht="15" x14ac:dyDescent="0.2">
      <c r="A4" s="51"/>
      <c r="B4" s="38"/>
      <c r="C4" s="38"/>
      <c r="D4" s="38"/>
      <c r="E4" s="38"/>
      <c r="F4" s="30"/>
      <c r="G4" s="30"/>
      <c r="H4" s="30"/>
      <c r="I4" s="30"/>
      <c r="J4" s="30"/>
    </row>
    <row r="5" spans="1:10" ht="67.5" customHeight="1" x14ac:dyDescent="0.2">
      <c r="A5" s="78" t="s">
        <v>1163</v>
      </c>
      <c r="B5" s="78"/>
      <c r="C5" s="78"/>
      <c r="D5" s="78"/>
      <c r="E5" s="78"/>
      <c r="F5" s="30"/>
      <c r="G5" s="31"/>
      <c r="H5" s="31"/>
      <c r="I5" s="30"/>
      <c r="J5" s="30"/>
    </row>
    <row r="6" spans="1:10" ht="15" x14ac:dyDescent="0.2">
      <c r="A6" s="32"/>
      <c r="B6" s="32"/>
      <c r="C6" s="32"/>
      <c r="D6" s="32"/>
      <c r="E6" s="32"/>
      <c r="F6" s="28"/>
      <c r="G6" s="28"/>
      <c r="H6" s="28"/>
      <c r="I6" s="28"/>
      <c r="J6" s="28"/>
    </row>
    <row r="7" spans="1:10" ht="15" x14ac:dyDescent="0.2">
      <c r="A7" s="33" t="s">
        <v>0</v>
      </c>
      <c r="B7" s="33"/>
      <c r="C7" s="33"/>
      <c r="D7" s="33"/>
      <c r="E7" s="33"/>
      <c r="F7" s="29"/>
      <c r="G7" s="29"/>
      <c r="H7" s="29"/>
      <c r="I7" s="28"/>
      <c r="J7" s="28"/>
    </row>
    <row r="8" spans="1:10" ht="72" customHeight="1" x14ac:dyDescent="0.2">
      <c r="A8" s="40" t="s">
        <v>88</v>
      </c>
      <c r="B8" s="39" t="s">
        <v>1164</v>
      </c>
      <c r="C8" s="39" t="s">
        <v>944</v>
      </c>
      <c r="D8" s="39" t="s">
        <v>91</v>
      </c>
      <c r="E8" s="52" t="s">
        <v>92</v>
      </c>
    </row>
    <row r="9" spans="1:10" ht="15" x14ac:dyDescent="0.2">
      <c r="A9" s="46" t="s">
        <v>3</v>
      </c>
      <c r="B9" s="47" t="s">
        <v>1162</v>
      </c>
      <c r="C9" s="48">
        <v>383200</v>
      </c>
      <c r="D9" s="48">
        <v>95800</v>
      </c>
      <c r="E9" s="49">
        <f>D9/C9*100</f>
        <v>25</v>
      </c>
    </row>
    <row r="10" spans="1:10" ht="15" x14ac:dyDescent="0.2">
      <c r="A10" s="35" t="s">
        <v>5</v>
      </c>
      <c r="B10" s="36" t="s">
        <v>1161</v>
      </c>
      <c r="C10" s="37">
        <v>1014300</v>
      </c>
      <c r="D10" s="37">
        <v>253575</v>
      </c>
      <c r="E10" s="41">
        <f t="shared" ref="E10:E18" si="0">D10/C10*100</f>
        <v>25</v>
      </c>
    </row>
    <row r="11" spans="1:10" ht="15" x14ac:dyDescent="0.2">
      <c r="A11" s="35" t="s">
        <v>8</v>
      </c>
      <c r="B11" s="36" t="s">
        <v>1160</v>
      </c>
      <c r="C11" s="37">
        <v>1290000</v>
      </c>
      <c r="D11" s="37">
        <v>322500</v>
      </c>
      <c r="E11" s="41">
        <f t="shared" si="0"/>
        <v>25</v>
      </c>
    </row>
    <row r="12" spans="1:10" ht="30" x14ac:dyDescent="0.2">
      <c r="A12" s="35" t="s">
        <v>11</v>
      </c>
      <c r="B12" s="36" t="s">
        <v>1159</v>
      </c>
      <c r="C12" s="37">
        <v>311700</v>
      </c>
      <c r="D12" s="37">
        <v>77925</v>
      </c>
      <c r="E12" s="41">
        <f t="shared" si="0"/>
        <v>25</v>
      </c>
    </row>
    <row r="13" spans="1:10" ht="30" x14ac:dyDescent="0.2">
      <c r="A13" s="35" t="s">
        <v>14</v>
      </c>
      <c r="B13" s="36" t="s">
        <v>1158</v>
      </c>
      <c r="C13" s="37">
        <v>2080600</v>
      </c>
      <c r="D13" s="37">
        <v>520150</v>
      </c>
      <c r="E13" s="41">
        <f t="shared" si="0"/>
        <v>25</v>
      </c>
    </row>
    <row r="14" spans="1:10" ht="30" x14ac:dyDescent="0.2">
      <c r="A14" s="35" t="s">
        <v>17</v>
      </c>
      <c r="B14" s="36" t="s">
        <v>1157</v>
      </c>
      <c r="C14" s="37">
        <v>717300</v>
      </c>
      <c r="D14" s="37">
        <v>179325</v>
      </c>
      <c r="E14" s="41">
        <f t="shared" si="0"/>
        <v>25</v>
      </c>
    </row>
    <row r="15" spans="1:10" ht="30" x14ac:dyDescent="0.2">
      <c r="A15" s="35" t="s">
        <v>20</v>
      </c>
      <c r="B15" s="36" t="s">
        <v>1156</v>
      </c>
      <c r="C15" s="37">
        <v>1574600</v>
      </c>
      <c r="D15" s="37">
        <v>393650</v>
      </c>
      <c r="E15" s="41">
        <f t="shared" si="0"/>
        <v>25</v>
      </c>
    </row>
    <row r="16" spans="1:10" ht="15" x14ac:dyDescent="0.2">
      <c r="A16" s="35" t="s">
        <v>23</v>
      </c>
      <c r="B16" s="36" t="s">
        <v>1155</v>
      </c>
      <c r="C16" s="37">
        <v>1619700</v>
      </c>
      <c r="D16" s="37">
        <v>404875</v>
      </c>
      <c r="E16" s="41">
        <f t="shared" si="0"/>
        <v>24.996913008581835</v>
      </c>
    </row>
    <row r="17" spans="1:5" ht="30" x14ac:dyDescent="0.2">
      <c r="A17" s="35" t="s">
        <v>24</v>
      </c>
      <c r="B17" s="36" t="s">
        <v>1154</v>
      </c>
      <c r="C17" s="37">
        <v>1253200</v>
      </c>
      <c r="D17" s="37">
        <v>313300</v>
      </c>
      <c r="E17" s="41">
        <f t="shared" si="0"/>
        <v>25</v>
      </c>
    </row>
    <row r="18" spans="1:5" ht="13.35" customHeight="1" x14ac:dyDescent="0.2">
      <c r="A18" s="43" t="s">
        <v>84</v>
      </c>
      <c r="B18" s="44"/>
      <c r="C18" s="45">
        <v>10244600</v>
      </c>
      <c r="D18" s="45">
        <v>2561100</v>
      </c>
      <c r="E18" s="41">
        <f t="shared" si="0"/>
        <v>24.999511937996601</v>
      </c>
    </row>
  </sheetData>
  <mergeCells count="1">
    <mergeCell ref="A5:E5"/>
  </mergeCells>
  <pageMargins left="0.78740157480314965" right="0.78740157480314965" top="1.1811023622047245" bottom="0.59055118110236227" header="0.51181102362204722" footer="0.51181102362204722"/>
  <pageSetup paperSize="9" scale="92"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5"/>
  <sheetViews>
    <sheetView showGridLines="0" workbookViewId="0">
      <selection activeCell="E3" sqref="E3"/>
    </sheetView>
  </sheetViews>
  <sheetFormatPr defaultRowHeight="12.75" customHeight="1" x14ac:dyDescent="0.2"/>
  <cols>
    <col min="1" max="1" width="6.5703125" style="34" customWidth="1"/>
    <col min="2" max="2" width="69.7109375" style="34" customWidth="1"/>
    <col min="3" max="5" width="18.7109375" style="34" customWidth="1"/>
    <col min="6" max="6" width="9.140625" style="27" customWidth="1"/>
    <col min="7" max="7" width="13.140625" style="27" customWidth="1"/>
    <col min="8" max="10" width="9.140625" style="27" customWidth="1"/>
    <col min="11" max="16384" width="9.140625" style="27"/>
  </cols>
  <sheetData>
    <row r="1" spans="1:10" ht="15" x14ac:dyDescent="0.2">
      <c r="A1" s="32"/>
      <c r="B1" s="32"/>
      <c r="C1" s="32"/>
      <c r="D1" s="32"/>
      <c r="E1" s="6" t="s">
        <v>1168</v>
      </c>
      <c r="F1" s="28"/>
      <c r="G1" s="28"/>
      <c r="H1" s="28"/>
      <c r="I1" s="28"/>
      <c r="J1" s="28"/>
    </row>
    <row r="2" spans="1:10" ht="13.35" customHeight="1" x14ac:dyDescent="0.2">
      <c r="A2" s="32"/>
      <c r="B2" s="32"/>
      <c r="C2" s="32"/>
      <c r="D2" s="32"/>
      <c r="E2" s="6" t="s">
        <v>87</v>
      </c>
      <c r="F2" s="28"/>
      <c r="G2" s="28"/>
      <c r="H2" s="28"/>
      <c r="I2" s="28"/>
      <c r="J2" s="28"/>
    </row>
    <row r="3" spans="1:10" ht="13.35" customHeight="1" x14ac:dyDescent="0.2">
      <c r="A3" s="32"/>
      <c r="B3" s="32"/>
      <c r="C3" s="32"/>
      <c r="D3" s="32"/>
      <c r="E3" s="74" t="s">
        <v>1282</v>
      </c>
      <c r="F3" s="28"/>
      <c r="G3" s="28"/>
      <c r="H3" s="28"/>
      <c r="I3" s="28"/>
      <c r="J3" s="28"/>
    </row>
    <row r="4" spans="1:10" ht="15" x14ac:dyDescent="0.2">
      <c r="A4" s="51"/>
      <c r="B4" s="38"/>
      <c r="C4" s="38"/>
      <c r="D4" s="38"/>
      <c r="E4" s="38"/>
      <c r="F4" s="30"/>
      <c r="G4" s="30"/>
      <c r="H4" s="30"/>
      <c r="I4" s="30"/>
      <c r="J4" s="30"/>
    </row>
    <row r="5" spans="1:10" ht="31.5" customHeight="1" x14ac:dyDescent="0.2">
      <c r="A5" s="79" t="s">
        <v>1166</v>
      </c>
      <c r="B5" s="79"/>
      <c r="C5" s="79"/>
      <c r="D5" s="79"/>
      <c r="E5" s="79"/>
      <c r="F5" s="30"/>
      <c r="G5" s="31"/>
      <c r="H5" s="31"/>
      <c r="I5" s="30"/>
      <c r="J5" s="30"/>
    </row>
    <row r="6" spans="1:10" ht="15" x14ac:dyDescent="0.2">
      <c r="A6" s="32"/>
      <c r="B6" s="32"/>
      <c r="C6" s="32"/>
      <c r="D6" s="32"/>
      <c r="E6" s="32"/>
      <c r="F6" s="28"/>
      <c r="G6" s="28"/>
      <c r="H6" s="28"/>
      <c r="I6" s="28"/>
      <c r="J6" s="28"/>
    </row>
    <row r="7" spans="1:10" ht="15" x14ac:dyDescent="0.2">
      <c r="A7" s="33" t="s">
        <v>0</v>
      </c>
      <c r="B7" s="33"/>
      <c r="C7" s="33"/>
      <c r="D7" s="33"/>
      <c r="E7" s="33"/>
      <c r="F7" s="29"/>
      <c r="G7" s="29"/>
      <c r="H7" s="29"/>
      <c r="I7" s="28"/>
      <c r="J7" s="28"/>
    </row>
    <row r="8" spans="1:10" ht="47.25" customHeight="1" x14ac:dyDescent="0.2">
      <c r="A8" s="40" t="s">
        <v>88</v>
      </c>
      <c r="B8" s="39" t="s">
        <v>1167</v>
      </c>
      <c r="C8" s="39" t="s">
        <v>944</v>
      </c>
      <c r="D8" s="39" t="s">
        <v>91</v>
      </c>
      <c r="E8" s="53" t="s">
        <v>92</v>
      </c>
    </row>
    <row r="9" spans="1:10" ht="26.65" customHeight="1" x14ac:dyDescent="0.2">
      <c r="A9" s="46" t="s">
        <v>3</v>
      </c>
      <c r="B9" s="47" t="s">
        <v>1161</v>
      </c>
      <c r="C9" s="48">
        <v>1624600</v>
      </c>
      <c r="D9" s="48">
        <v>406150</v>
      </c>
      <c r="E9" s="49">
        <f>D9/C9*100</f>
        <v>25</v>
      </c>
    </row>
    <row r="10" spans="1:10" ht="39.75" customHeight="1" x14ac:dyDescent="0.2">
      <c r="A10" s="35" t="s">
        <v>5</v>
      </c>
      <c r="B10" s="36" t="s">
        <v>1159</v>
      </c>
      <c r="C10" s="37">
        <v>2839500</v>
      </c>
      <c r="D10" s="37">
        <v>709875</v>
      </c>
      <c r="E10" s="41">
        <f t="shared" ref="E10:E15" si="0">D10/C10*100</f>
        <v>25</v>
      </c>
    </row>
    <row r="11" spans="1:10" ht="39.75" customHeight="1" x14ac:dyDescent="0.2">
      <c r="A11" s="35" t="s">
        <v>8</v>
      </c>
      <c r="B11" s="36" t="s">
        <v>1157</v>
      </c>
      <c r="C11" s="37">
        <v>44700</v>
      </c>
      <c r="D11" s="37">
        <v>11175</v>
      </c>
      <c r="E11" s="41">
        <f t="shared" si="0"/>
        <v>25</v>
      </c>
    </row>
    <row r="12" spans="1:10" ht="39.75" customHeight="1" x14ac:dyDescent="0.2">
      <c r="A12" s="35" t="s">
        <v>11</v>
      </c>
      <c r="B12" s="36" t="s">
        <v>1156</v>
      </c>
      <c r="C12" s="37">
        <v>2915100</v>
      </c>
      <c r="D12" s="37">
        <v>728775</v>
      </c>
      <c r="E12" s="41">
        <f t="shared" si="0"/>
        <v>25</v>
      </c>
    </row>
    <row r="13" spans="1:10" ht="39.75" customHeight="1" x14ac:dyDescent="0.2">
      <c r="A13" s="35" t="s">
        <v>14</v>
      </c>
      <c r="B13" s="36" t="s">
        <v>1155</v>
      </c>
      <c r="C13" s="37">
        <v>1687500</v>
      </c>
      <c r="D13" s="37">
        <v>421875</v>
      </c>
      <c r="E13" s="41">
        <f t="shared" si="0"/>
        <v>25</v>
      </c>
    </row>
    <row r="14" spans="1:10" ht="39.75" customHeight="1" x14ac:dyDescent="0.2">
      <c r="A14" s="35" t="s">
        <v>17</v>
      </c>
      <c r="B14" s="36" t="s">
        <v>1154</v>
      </c>
      <c r="C14" s="37">
        <v>2757700</v>
      </c>
      <c r="D14" s="37">
        <v>689425</v>
      </c>
      <c r="E14" s="41">
        <f t="shared" si="0"/>
        <v>25</v>
      </c>
    </row>
    <row r="15" spans="1:10" ht="13.35" customHeight="1" x14ac:dyDescent="0.2">
      <c r="A15" s="43" t="s">
        <v>84</v>
      </c>
      <c r="B15" s="44"/>
      <c r="C15" s="45">
        <v>11869100</v>
      </c>
      <c r="D15" s="45">
        <v>2967275</v>
      </c>
      <c r="E15" s="41">
        <f t="shared" si="0"/>
        <v>25</v>
      </c>
    </row>
  </sheetData>
  <mergeCells count="1">
    <mergeCell ref="A5:E5"/>
  </mergeCells>
  <pageMargins left="0.78740157480314965" right="0.78740157480314965" top="1.1811023622047245" bottom="0.59055118110236227" header="0.51181102362204722" footer="0.51181102362204722"/>
  <pageSetup paperSize="9" scale="99"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6"/>
  <sheetViews>
    <sheetView showGridLines="0" workbookViewId="0">
      <selection activeCell="E3" sqref="E3"/>
    </sheetView>
  </sheetViews>
  <sheetFormatPr defaultRowHeight="12.75" customHeight="1" x14ac:dyDescent="0.2"/>
  <cols>
    <col min="1" max="1" width="10.28515625" style="11" customWidth="1"/>
    <col min="2" max="2" width="80.140625" style="11" customWidth="1"/>
    <col min="3" max="4" width="15.42578125" style="11" customWidth="1"/>
    <col min="5" max="5" width="14.7109375" style="11" customWidth="1"/>
    <col min="6" max="6" width="9.140625" customWidth="1"/>
    <col min="7" max="7" width="13.140625" customWidth="1"/>
    <col min="8" max="10" width="9.140625" customWidth="1"/>
  </cols>
  <sheetData>
    <row r="1" spans="1:10" ht="15" x14ac:dyDescent="0.2">
      <c r="A1" s="5"/>
      <c r="B1" s="5"/>
      <c r="C1" s="5"/>
      <c r="D1" s="5"/>
      <c r="E1" s="6" t="s">
        <v>1170</v>
      </c>
      <c r="F1" s="1"/>
      <c r="G1" s="1"/>
      <c r="H1" s="1"/>
      <c r="I1" s="1"/>
      <c r="J1" s="1"/>
    </row>
    <row r="2" spans="1:10" ht="13.35" customHeight="1" x14ac:dyDescent="0.2">
      <c r="A2" s="5"/>
      <c r="B2" s="5"/>
      <c r="C2" s="5"/>
      <c r="D2" s="5"/>
      <c r="E2" s="6" t="s">
        <v>87</v>
      </c>
      <c r="F2" s="1"/>
      <c r="G2" s="1"/>
      <c r="H2" s="1"/>
      <c r="I2" s="1"/>
      <c r="J2" s="1"/>
    </row>
    <row r="3" spans="1:10" ht="13.35" customHeight="1" x14ac:dyDescent="0.2">
      <c r="A3" s="5"/>
      <c r="B3" s="5"/>
      <c r="C3" s="5"/>
      <c r="D3" s="5"/>
      <c r="E3" s="74" t="s">
        <v>1282</v>
      </c>
      <c r="F3" s="1"/>
      <c r="G3" s="1"/>
      <c r="H3" s="1"/>
      <c r="I3" s="1"/>
      <c r="J3" s="1"/>
    </row>
    <row r="4" spans="1:10" ht="15" x14ac:dyDescent="0.2">
      <c r="A4" s="24"/>
      <c r="B4" s="25"/>
      <c r="C4" s="25"/>
      <c r="D4" s="25"/>
      <c r="E4" s="25"/>
      <c r="F4" s="2"/>
      <c r="G4" s="2"/>
      <c r="H4" s="2"/>
      <c r="I4" s="2"/>
      <c r="J4" s="2"/>
    </row>
    <row r="5" spans="1:10" ht="28.5" customHeight="1" x14ac:dyDescent="0.2">
      <c r="A5" s="76" t="s">
        <v>1169</v>
      </c>
      <c r="B5" s="76"/>
      <c r="C5" s="76"/>
      <c r="D5" s="76"/>
      <c r="E5" s="76"/>
      <c r="F5" s="2"/>
      <c r="G5" s="3"/>
      <c r="H5" s="3"/>
      <c r="I5" s="2"/>
      <c r="J5" s="2"/>
    </row>
    <row r="6" spans="1:10" ht="15" x14ac:dyDescent="0.2">
      <c r="A6" s="5"/>
      <c r="B6" s="5"/>
      <c r="C6" s="5"/>
      <c r="D6" s="5"/>
      <c r="E6" s="5"/>
      <c r="F6" s="1"/>
      <c r="G6" s="1"/>
      <c r="H6" s="1"/>
      <c r="I6" s="1"/>
      <c r="J6" s="1"/>
    </row>
    <row r="7" spans="1:10" ht="15" x14ac:dyDescent="0.2">
      <c r="A7" s="7" t="s">
        <v>0</v>
      </c>
      <c r="B7" s="7"/>
      <c r="C7" s="7"/>
      <c r="D7" s="7"/>
      <c r="E7" s="7"/>
      <c r="F7" s="4"/>
      <c r="G7" s="4"/>
      <c r="H7" s="4"/>
      <c r="I7" s="1"/>
      <c r="J7" s="1"/>
    </row>
    <row r="8" spans="1:10" ht="45.75" customHeight="1" x14ac:dyDescent="0.2">
      <c r="A8" s="12" t="s">
        <v>88</v>
      </c>
      <c r="B8" s="39" t="s">
        <v>1167</v>
      </c>
      <c r="C8" s="39" t="s">
        <v>944</v>
      </c>
      <c r="D8" s="39" t="s">
        <v>91</v>
      </c>
      <c r="E8" s="54" t="s">
        <v>92</v>
      </c>
    </row>
    <row r="9" spans="1:10" ht="30" x14ac:dyDescent="0.2">
      <c r="A9" s="18" t="s">
        <v>3</v>
      </c>
      <c r="B9" s="19" t="s">
        <v>1161</v>
      </c>
      <c r="C9" s="20">
        <v>1160800</v>
      </c>
      <c r="D9" s="20">
        <v>290200</v>
      </c>
      <c r="E9" s="21">
        <f>D9/C9*100</f>
        <v>25</v>
      </c>
    </row>
    <row r="10" spans="1:10" ht="30" x14ac:dyDescent="0.2">
      <c r="A10" s="8" t="s">
        <v>5</v>
      </c>
      <c r="B10" s="9" t="s">
        <v>1160</v>
      </c>
      <c r="C10" s="10">
        <v>1395700</v>
      </c>
      <c r="D10" s="10">
        <v>348925</v>
      </c>
      <c r="E10" s="14">
        <f t="shared" ref="E10:E16" si="0">D10/C10*100</f>
        <v>25</v>
      </c>
    </row>
    <row r="11" spans="1:10" ht="30" x14ac:dyDescent="0.2">
      <c r="A11" s="8" t="s">
        <v>8</v>
      </c>
      <c r="B11" s="9" t="s">
        <v>1159</v>
      </c>
      <c r="C11" s="10">
        <v>1325600</v>
      </c>
      <c r="D11" s="10">
        <v>298260</v>
      </c>
      <c r="E11" s="14">
        <f t="shared" si="0"/>
        <v>22.5</v>
      </c>
    </row>
    <row r="12" spans="1:10" ht="30" x14ac:dyDescent="0.2">
      <c r="A12" s="8" t="s">
        <v>11</v>
      </c>
      <c r="B12" s="9" t="s">
        <v>1157</v>
      </c>
      <c r="C12" s="10">
        <v>490900</v>
      </c>
      <c r="D12" s="10">
        <v>122725</v>
      </c>
      <c r="E12" s="14">
        <f t="shared" si="0"/>
        <v>25</v>
      </c>
    </row>
    <row r="13" spans="1:10" ht="30" x14ac:dyDescent="0.2">
      <c r="A13" s="8" t="s">
        <v>14</v>
      </c>
      <c r="B13" s="9" t="s">
        <v>1156</v>
      </c>
      <c r="C13" s="10">
        <v>1231000</v>
      </c>
      <c r="D13" s="10">
        <v>276975</v>
      </c>
      <c r="E13" s="14">
        <f t="shared" si="0"/>
        <v>22.5</v>
      </c>
    </row>
    <row r="14" spans="1:10" ht="30" x14ac:dyDescent="0.2">
      <c r="A14" s="8" t="s">
        <v>17</v>
      </c>
      <c r="B14" s="9" t="s">
        <v>1155</v>
      </c>
      <c r="C14" s="10">
        <v>1394000</v>
      </c>
      <c r="D14" s="10">
        <v>313650</v>
      </c>
      <c r="E14" s="14">
        <f t="shared" si="0"/>
        <v>22.5</v>
      </c>
    </row>
    <row r="15" spans="1:10" ht="30" x14ac:dyDescent="0.2">
      <c r="A15" s="8" t="s">
        <v>20</v>
      </c>
      <c r="B15" s="9" t="s">
        <v>1154</v>
      </c>
      <c r="C15" s="10">
        <v>1881400</v>
      </c>
      <c r="D15" s="10">
        <v>423315</v>
      </c>
      <c r="E15" s="14">
        <f t="shared" si="0"/>
        <v>22.5</v>
      </c>
    </row>
    <row r="16" spans="1:10" ht="13.35" customHeight="1" x14ac:dyDescent="0.2">
      <c r="A16" s="15" t="s">
        <v>84</v>
      </c>
      <c r="B16" s="16"/>
      <c r="C16" s="17">
        <v>8879400</v>
      </c>
      <c r="D16" s="17">
        <v>2074050</v>
      </c>
      <c r="E16" s="14">
        <f t="shared" si="0"/>
        <v>23.357997161970403</v>
      </c>
    </row>
  </sheetData>
  <mergeCells count="1">
    <mergeCell ref="A5:E5"/>
  </mergeCells>
  <pageMargins left="0.78740157480314965" right="0.78740157480314965" top="1.1811023622047245" bottom="0.59055118110236227" header="0.51181102362204722" footer="0.51181102362204722"/>
  <pageSetup paperSize="9" scale="96"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workbookViewId="0">
      <selection activeCell="E3" sqref="E3"/>
    </sheetView>
  </sheetViews>
  <sheetFormatPr defaultRowHeight="12.75" customHeight="1" x14ac:dyDescent="0.2"/>
  <cols>
    <col min="1" max="1" width="7.5703125" style="11" customWidth="1"/>
    <col min="2" max="2" width="93" style="11" customWidth="1"/>
    <col min="3" max="4" width="15.42578125" style="11" customWidth="1"/>
    <col min="5" max="5" width="14.140625" style="11" customWidth="1"/>
    <col min="6" max="6" width="9.140625" customWidth="1"/>
    <col min="7" max="7" width="13.140625" customWidth="1"/>
    <col min="8" max="10" width="9.140625" customWidth="1"/>
  </cols>
  <sheetData>
    <row r="1" spans="1:10" ht="15" x14ac:dyDescent="0.2">
      <c r="A1" s="5"/>
      <c r="B1" s="5"/>
      <c r="C1" s="5"/>
      <c r="D1" s="5"/>
      <c r="E1" s="6" t="s">
        <v>1172</v>
      </c>
      <c r="F1" s="1"/>
      <c r="G1" s="1"/>
      <c r="H1" s="1"/>
      <c r="I1" s="1"/>
      <c r="J1" s="1"/>
    </row>
    <row r="2" spans="1:10" ht="13.35" customHeight="1" x14ac:dyDescent="0.2">
      <c r="A2" s="5"/>
      <c r="B2" s="5"/>
      <c r="C2" s="5"/>
      <c r="D2" s="5"/>
      <c r="E2" s="6" t="s">
        <v>87</v>
      </c>
      <c r="F2" s="1"/>
      <c r="G2" s="1"/>
      <c r="H2" s="1"/>
      <c r="I2" s="1"/>
      <c r="J2" s="1"/>
    </row>
    <row r="3" spans="1:10" ht="13.35" customHeight="1" x14ac:dyDescent="0.2">
      <c r="A3" s="5"/>
      <c r="B3" s="5"/>
      <c r="C3" s="5"/>
      <c r="D3" s="5"/>
      <c r="E3" s="74" t="s">
        <v>1282</v>
      </c>
      <c r="F3" s="1"/>
      <c r="G3" s="1"/>
      <c r="H3" s="1"/>
      <c r="I3" s="1"/>
      <c r="J3" s="1"/>
    </row>
    <row r="4" spans="1:10" ht="15" x14ac:dyDescent="0.2">
      <c r="A4" s="24"/>
      <c r="B4" s="25"/>
      <c r="C4" s="25"/>
      <c r="D4" s="25"/>
      <c r="E4" s="25"/>
      <c r="F4" s="2"/>
      <c r="G4" s="2"/>
      <c r="H4" s="2"/>
      <c r="I4" s="2"/>
      <c r="J4" s="2"/>
    </row>
    <row r="5" spans="1:10" ht="40.5" customHeight="1" x14ac:dyDescent="0.2">
      <c r="A5" s="76" t="s">
        <v>1171</v>
      </c>
      <c r="B5" s="76"/>
      <c r="C5" s="76"/>
      <c r="D5" s="76"/>
      <c r="E5" s="76"/>
      <c r="F5" s="2"/>
      <c r="G5" s="3"/>
      <c r="H5" s="3"/>
      <c r="I5" s="2"/>
      <c r="J5" s="2"/>
    </row>
    <row r="6" spans="1:10" ht="15" x14ac:dyDescent="0.2">
      <c r="A6" s="5"/>
      <c r="B6" s="5"/>
      <c r="C6" s="5"/>
      <c r="D6" s="5"/>
      <c r="E6" s="5"/>
      <c r="F6" s="1"/>
      <c r="G6" s="1"/>
      <c r="H6" s="1"/>
      <c r="I6" s="1"/>
      <c r="J6" s="1"/>
    </row>
    <row r="7" spans="1:10" ht="15" x14ac:dyDescent="0.2">
      <c r="A7" s="7" t="s">
        <v>0</v>
      </c>
      <c r="B7" s="7"/>
      <c r="C7" s="7"/>
      <c r="D7" s="7"/>
      <c r="E7" s="7"/>
      <c r="F7" s="4"/>
      <c r="G7" s="4"/>
      <c r="H7" s="4"/>
      <c r="I7" s="1"/>
      <c r="J7" s="1"/>
    </row>
    <row r="8" spans="1:10" ht="43.5" customHeight="1" x14ac:dyDescent="0.2">
      <c r="A8" s="13" t="s">
        <v>88</v>
      </c>
      <c r="B8" s="39" t="s">
        <v>1167</v>
      </c>
      <c r="C8" s="39" t="s">
        <v>944</v>
      </c>
      <c r="D8" s="39" t="s">
        <v>91</v>
      </c>
      <c r="E8" s="56" t="s">
        <v>92</v>
      </c>
    </row>
    <row r="9" spans="1:10" ht="39.75" customHeight="1" x14ac:dyDescent="0.2">
      <c r="A9" s="55" t="s">
        <v>3</v>
      </c>
      <c r="B9" s="19" t="s">
        <v>1162</v>
      </c>
      <c r="C9" s="20">
        <v>414400</v>
      </c>
      <c r="D9" s="20">
        <v>205950</v>
      </c>
      <c r="E9" s="21">
        <f>D9/C9*100</f>
        <v>49.698359073359072</v>
      </c>
    </row>
    <row r="10" spans="1:10" ht="26.65" customHeight="1" x14ac:dyDescent="0.2">
      <c r="A10" s="8" t="s">
        <v>5</v>
      </c>
      <c r="B10" s="9" t="s">
        <v>1161</v>
      </c>
      <c r="C10" s="10">
        <v>414400</v>
      </c>
      <c r="D10" s="10">
        <v>205950</v>
      </c>
      <c r="E10" s="14">
        <f t="shared" ref="E10:E18" si="0">D10/C10*100</f>
        <v>49.698359073359072</v>
      </c>
    </row>
    <row r="11" spans="1:10" ht="39.75" customHeight="1" x14ac:dyDescent="0.2">
      <c r="A11" s="8" t="s">
        <v>8</v>
      </c>
      <c r="B11" s="9" t="s">
        <v>1160</v>
      </c>
      <c r="C11" s="10">
        <v>414400</v>
      </c>
      <c r="D11" s="10">
        <v>205950</v>
      </c>
      <c r="E11" s="14">
        <f t="shared" si="0"/>
        <v>49.698359073359072</v>
      </c>
    </row>
    <row r="12" spans="1:10" ht="39.75" customHeight="1" x14ac:dyDescent="0.2">
      <c r="A12" s="8" t="s">
        <v>11</v>
      </c>
      <c r="B12" s="9" t="s">
        <v>1159</v>
      </c>
      <c r="C12" s="10">
        <v>414400</v>
      </c>
      <c r="D12" s="10">
        <v>205950</v>
      </c>
      <c r="E12" s="14">
        <f t="shared" si="0"/>
        <v>49.698359073359072</v>
      </c>
    </row>
    <row r="13" spans="1:10" ht="39.75" customHeight="1" x14ac:dyDescent="0.2">
      <c r="A13" s="8" t="s">
        <v>14</v>
      </c>
      <c r="B13" s="9" t="s">
        <v>1158</v>
      </c>
      <c r="C13" s="10">
        <v>414400</v>
      </c>
      <c r="D13" s="10">
        <v>0</v>
      </c>
      <c r="E13" s="14">
        <f t="shared" si="0"/>
        <v>0</v>
      </c>
    </row>
    <row r="14" spans="1:10" ht="39.75" customHeight="1" x14ac:dyDescent="0.2">
      <c r="A14" s="8" t="s">
        <v>17</v>
      </c>
      <c r="B14" s="9" t="s">
        <v>1157</v>
      </c>
      <c r="C14" s="10">
        <v>414400</v>
      </c>
      <c r="D14" s="10">
        <v>205950</v>
      </c>
      <c r="E14" s="14">
        <f t="shared" si="0"/>
        <v>49.698359073359072</v>
      </c>
    </row>
    <row r="15" spans="1:10" ht="39.75" customHeight="1" x14ac:dyDescent="0.2">
      <c r="A15" s="8" t="s">
        <v>20</v>
      </c>
      <c r="B15" s="9" t="s">
        <v>1156</v>
      </c>
      <c r="C15" s="10">
        <v>414400</v>
      </c>
      <c r="D15" s="10">
        <v>205950</v>
      </c>
      <c r="E15" s="14">
        <f t="shared" si="0"/>
        <v>49.698359073359072</v>
      </c>
    </row>
    <row r="16" spans="1:10" ht="39.75" customHeight="1" x14ac:dyDescent="0.2">
      <c r="A16" s="8" t="s">
        <v>23</v>
      </c>
      <c r="B16" s="9" t="s">
        <v>1155</v>
      </c>
      <c r="C16" s="10">
        <v>414400</v>
      </c>
      <c r="D16" s="10">
        <v>205950</v>
      </c>
      <c r="E16" s="14">
        <f t="shared" si="0"/>
        <v>49.698359073359072</v>
      </c>
    </row>
    <row r="17" spans="1:5" ht="39.75" customHeight="1" x14ac:dyDescent="0.2">
      <c r="A17" s="8" t="s">
        <v>24</v>
      </c>
      <c r="B17" s="9" t="s">
        <v>1154</v>
      </c>
      <c r="C17" s="10">
        <v>414400</v>
      </c>
      <c r="D17" s="10">
        <v>205950</v>
      </c>
      <c r="E17" s="14">
        <f t="shared" si="0"/>
        <v>49.698359073359072</v>
      </c>
    </row>
    <row r="18" spans="1:5" ht="13.35" customHeight="1" x14ac:dyDescent="0.2">
      <c r="A18" s="15" t="s">
        <v>84</v>
      </c>
      <c r="B18" s="16"/>
      <c r="C18" s="17">
        <v>3729600</v>
      </c>
      <c r="D18" s="17">
        <v>1647600</v>
      </c>
      <c r="E18" s="14">
        <f t="shared" si="0"/>
        <v>44.176319176319176</v>
      </c>
    </row>
  </sheetData>
  <mergeCells count="1">
    <mergeCell ref="A5:E5"/>
  </mergeCells>
  <pageMargins left="0.78740157480314965" right="0.78740157480314965" top="1.1811023622047245" bottom="0.59055118110236227" header="0.51181102362204722" footer="0.51181102362204722"/>
  <pageSetup paperSize="9" scale="9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прилож 1</vt:lpstr>
      <vt:lpstr>прилож 2</vt:lpstr>
      <vt:lpstr>прилож 3</vt:lpstr>
      <vt:lpstr>прилож 4</vt:lpstr>
      <vt:lpstr>прилож 5</vt:lpstr>
      <vt:lpstr>прилож 6</vt:lpstr>
      <vt:lpstr>прилож 7</vt:lpstr>
      <vt:lpstr>прилож 8</vt:lpstr>
      <vt:lpstr>прилож 9</vt:lpstr>
      <vt:lpstr>прилож 10</vt:lpstr>
      <vt:lpstr>прилож 11</vt:lpstr>
      <vt:lpstr>Р ПР</vt:lpstr>
      <vt:lpstr>'прилож 10'!LAST_CELL</vt:lpstr>
      <vt:lpstr>'прилож 11'!LAST_CELL</vt:lpstr>
      <vt:lpstr>'прилож 2'!LAST_CELL</vt:lpstr>
      <vt:lpstr>'прилож 3'!LAST_CELL</vt:lpstr>
      <vt:lpstr>'прилож 4'!LAST_CELL</vt:lpstr>
      <vt:lpstr>'прилож 5'!LAST_CELL</vt:lpstr>
      <vt:lpstr>'прилож 6'!LAST_CELL</vt:lpstr>
      <vt:lpstr>'прилож 7'!LAST_CELL</vt:lpstr>
      <vt:lpstr>'прилож 8'!LAST_CELL</vt:lpstr>
      <vt:lpstr>'прилож 9'!LAST_CELL</vt:lpstr>
      <vt:lpstr>'прилож 10'!Заголовки_для_печати</vt:lpstr>
      <vt:lpstr>'прилож 11'!Заголовки_для_печати</vt:lpstr>
      <vt:lpstr>'прилож 2'!Заголовки_для_печати</vt:lpstr>
      <vt:lpstr>'прилож 3'!Заголовки_для_печати</vt:lpstr>
      <vt:lpstr>'прилож 4'!Заголовки_для_печати</vt:lpstr>
      <vt:lpstr>'прилож 5'!Заголовки_для_печати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rep:2.41.2.80</dc:description>
  <cp:lastModifiedBy>LLI</cp:lastModifiedBy>
  <cp:lastPrinted>2017-04-06T07:11:01Z</cp:lastPrinted>
  <dcterms:created xsi:type="dcterms:W3CDTF">2017-04-05T02:00:55Z</dcterms:created>
  <dcterms:modified xsi:type="dcterms:W3CDTF">2017-04-26T02:04:35Z</dcterms:modified>
</cp:coreProperties>
</file>