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228"/>
  <workbookPr/>
  <mc:AlternateContent xmlns:mc="http://schemas.openxmlformats.org/markup-compatibility/2006">
    <mc:Choice Requires="x15">
      <x15ac:absPath xmlns:x15ac="http://schemas.microsoft.com/office/spreadsheetml/2010/11/ac" url="C:\Users\IMA\Desktop\К-3.23\"/>
    </mc:Choice>
  </mc:AlternateContent>
  <xr:revisionPtr revIDLastSave="0" documentId="13_ncr:1_{E3C00B83-E71E-48A7-8B37-51B2FC67F091}" xr6:coauthVersionLast="45" xr6:coauthVersionMax="45" xr10:uidLastSave="{00000000-0000-0000-0000-000000000000}"/>
  <bookViews>
    <workbookView xWindow="915" yWindow="975" windowWidth="27885" windowHeight="15225" xr2:uid="{00000000-000D-0000-FFFF-FFFF00000000}"/>
  </bookViews>
  <sheets>
    <sheet name="доп мбт на 2023 " sheetId="4" r:id="rId1"/>
  </sheets>
  <definedNames>
    <definedName name="_xlnm.Print_Titles" localSheetId="0">'доп мбт на 2023 '!$4:$4</definedName>
    <definedName name="_xlnm.Print_Area" localSheetId="0">'доп мбт на 2023 '!$A$1:$E$19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2" i="4" l="1"/>
  <c r="A8" i="4"/>
  <c r="A9" i="4" s="1"/>
  <c r="A10" i="4" s="1"/>
  <c r="A7" i="4" l="1"/>
  <c r="A11" i="4" s="1"/>
  <c r="A12" i="4" s="1"/>
  <c r="A13" i="4" s="1"/>
  <c r="A14" i="4" s="1"/>
  <c r="A15" i="4" s="1"/>
  <c r="A16" i="4" s="1"/>
  <c r="A17" i="4" s="1"/>
  <c r="A18" i="4" s="1"/>
  <c r="A19" i="4" s="1"/>
  <c r="A6" i="4"/>
  <c r="E6" i="4" l="1"/>
  <c r="E18" i="4" l="1"/>
  <c r="E16" i="4" l="1"/>
  <c r="E19" i="4" s="1"/>
</calcChain>
</file>

<file path=xl/sharedStrings.xml><?xml version="1.0" encoding="utf-8"?>
<sst xmlns="http://schemas.openxmlformats.org/spreadsheetml/2006/main" count="33" uniqueCount="33">
  <si>
    <t>РАСШИФРОВКА ДОПОЛНИТЕЛЬНО ВЫДЕЛЕННЫХ  МЕЖБЮДЖЕТНЫХ ТРАНСФЕРТОВ</t>
  </si>
  <si>
    <t>К КОРРЕКТИРОВКЕ  БЮДЖЕТА</t>
  </si>
  <si>
    <t>№ п/п</t>
  </si>
  <si>
    <t>Код главного администратора доходов бюджета</t>
  </si>
  <si>
    <t>Код классификации доходов</t>
  </si>
  <si>
    <t>Наименование кода классификации доходов</t>
  </si>
  <si>
    <t>Итого субсидий</t>
  </si>
  <si>
    <t>Итого субвенций</t>
  </si>
  <si>
    <t>Итого иных межбюджетных трансфертов</t>
  </si>
  <si>
    <t>Итого</t>
  </si>
  <si>
    <t>2 02 30024 05 7588 150</t>
  </si>
  <si>
    <t>Дополнительные бюджетные назначения 2023 г., рублей</t>
  </si>
  <si>
    <t xml:space="preserve">Итого дотаций </t>
  </si>
  <si>
    <t>891</t>
  </si>
  <si>
    <t>2 02 19999 05 2724 150</t>
  </si>
  <si>
    <t>2 02 29999 05 7436 150</t>
  </si>
  <si>
    <t>2 02 29999 05 7505 150</t>
  </si>
  <si>
    <t>2 02 29999 05 7840 150</t>
  </si>
  <si>
    <t>2 02 30024 05 7409 150</t>
  </si>
  <si>
    <t>2 02 30024 05 7564 150</t>
  </si>
  <si>
    <t>2 02 49999 05 7641 150</t>
  </si>
  <si>
    <t>Прочие субсидии бюджетам муниципальных районов (на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организациях)</t>
  </si>
  <si>
    <t>Прочие субсидии бюджетам муниципальных районов (на подготовку описаний местоположения границ населенных пунктов и территориальных зон по Красноярскому краю)</t>
  </si>
  <si>
    <t>Прочие субсидии бюджетам муниципальных районов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</si>
  <si>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</si>
  <si>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</si>
  <si>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)</t>
  </si>
  <si>
    <t>Прочие межбюджетные трансферты, передаваемые бюджетам муниципальных районов (на осуществление расходов, направленных на реализацию мероприятий по поддержке местных инициатив)</t>
  </si>
  <si>
    <t>2 02 29999 05 7482 150</t>
  </si>
  <si>
    <t>Прочие субсидии бюджетам муниципальных районов (для постоянно действующих коллективов самодеятельного художественного творчества Красноярского края (любительских творческих коллективов) на поддержку творческих фестивалей и конкурсов, в том числе для детей и молодежи)</t>
  </si>
  <si>
    <t>2 02 29999 05 7486 150</t>
  </si>
  <si>
    <t xml:space="preserve">Прочие субсидии бюджетам муниципальных районов (на оснащение музыкальными инструментами детских школ искусств) </t>
  </si>
  <si>
    <t>Прочие дотации бюджетам муниципальных районов (на частичную компенсацию расходов на повышение оплаты труда отдельным категориям работников бюджетной сферы)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</si>
</sst>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_ ;\-#,##0.00\ "/>
    <numFmt numFmtId="165" formatCode="?"/>
    <numFmt numFmtId="166" formatCode="_-* #,##0.00\ _₽_-;\-* #,##0.00\ _₽_-;_-* &quot;-&quot;??\ _₽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6" fillId="0" borderId="0"/>
    <xf numFmtId="0" fontId="9" fillId="0" borderId="0"/>
  </cellStyleXfs>
  <cellXfs count="50">
    <xf numFmtId="0" fontId="0" fillId="0" borderId="0" xfId="0"/>
    <xf numFmtId="0" fontId="7" fillId="2" borderId="0" xfId="0" applyFont="1" applyFill="1"/>
    <xf numFmtId="0" fontId="5" fillId="0" borderId="1" xfId="0" applyFont="1" applyBorder="1" applyAlignment="1">
      <alignment horizontal="center"/>
    </xf>
    <xf numFmtId="49" fontId="5" fillId="2" borderId="1" xfId="0" applyNumberFormat="1" applyFont="1" applyFill="1" applyBorder="1" applyAlignment="1">
      <alignment horizont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3" fontId="7" fillId="2" borderId="0" xfId="1" applyFont="1" applyFill="1" applyBorder="1" applyAlignment="1" applyProtection="1"/>
    <xf numFmtId="164" fontId="0" fillId="0" borderId="0" xfId="0" applyNumberFormat="1"/>
    <xf numFmtId="4" fontId="0" fillId="0" borderId="0" xfId="0" applyNumberFormat="1"/>
    <xf numFmtId="49" fontId="5" fillId="2" borderId="8" xfId="0" applyNumberFormat="1" applyFont="1" applyFill="1" applyBorder="1" applyAlignment="1">
      <alignment horizontal="center" vertical="center" wrapText="1"/>
    </xf>
    <xf numFmtId="0" fontId="0" fillId="0" borderId="0" xfId="0" applyBorder="1"/>
    <xf numFmtId="49" fontId="5" fillId="2" borderId="0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top" wrapText="1"/>
    </xf>
    <xf numFmtId="166" fontId="2" fillId="0" borderId="0" xfId="0" applyNumberFormat="1" applyFont="1"/>
    <xf numFmtId="4" fontId="2" fillId="0" borderId="0" xfId="0" applyNumberFormat="1" applyFont="1"/>
    <xf numFmtId="4" fontId="2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center" vertical="top"/>
    </xf>
    <xf numFmtId="49" fontId="5" fillId="2" borderId="3" xfId="0" applyNumberFormat="1" applyFont="1" applyFill="1" applyBorder="1" applyAlignment="1">
      <alignment horizontal="center"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/>
    </xf>
    <xf numFmtId="49" fontId="5" fillId="0" borderId="5" xfId="0" applyNumberFormat="1" applyFont="1" applyBorder="1" applyAlignment="1">
      <alignment horizontal="center" vertical="top"/>
    </xf>
    <xf numFmtId="164" fontId="5" fillId="2" borderId="1" xfId="1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/>
    </xf>
    <xf numFmtId="0" fontId="5" fillId="0" borderId="1" xfId="4" applyFont="1" applyBorder="1" applyAlignment="1">
      <alignment horizontal="center" vertical="top" wrapText="1"/>
    </xf>
    <xf numFmtId="0" fontId="5" fillId="0" borderId="1" xfId="0" applyFont="1" applyBorder="1" applyAlignment="1">
      <alignment horizontal="justify" vertical="top"/>
    </xf>
    <xf numFmtId="164" fontId="4" fillId="0" borderId="1" xfId="1" applyNumberFormat="1" applyFont="1" applyBorder="1" applyAlignment="1">
      <alignment horizontal="center" vertical="top"/>
    </xf>
    <xf numFmtId="4" fontId="5" fillId="0" borderId="5" xfId="0" applyNumberFormat="1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/>
    </xf>
    <xf numFmtId="49" fontId="5" fillId="0" borderId="7" xfId="0" applyNumberFormat="1" applyFont="1" applyBorder="1" applyAlignment="1">
      <alignment horizontal="center" vertical="top"/>
    </xf>
    <xf numFmtId="4" fontId="5" fillId="0" borderId="5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49" fontId="4" fillId="0" borderId="1" xfId="0" applyNumberFormat="1" applyFont="1" applyBorder="1" applyAlignment="1">
      <alignment horizontal="center" vertical="top"/>
    </xf>
    <xf numFmtId="49" fontId="2" fillId="0" borderId="3" xfId="0" applyNumberFormat="1" applyFont="1" applyBorder="1" applyAlignment="1">
      <alignment horizontal="center" vertical="top"/>
    </xf>
    <xf numFmtId="0" fontId="5" fillId="2" borderId="1" xfId="0" applyFont="1" applyFill="1" applyBorder="1" applyAlignment="1">
      <alignment horizontal="justify" vertical="top" wrapText="1"/>
    </xf>
    <xf numFmtId="49" fontId="8" fillId="2" borderId="1" xfId="0" applyNumberFormat="1" applyFont="1" applyFill="1" applyBorder="1" applyAlignment="1">
      <alignment horizontal="justify" vertical="top" wrapText="1"/>
    </xf>
    <xf numFmtId="165" fontId="5" fillId="2" borderId="1" xfId="0" applyNumberFormat="1" applyFont="1" applyFill="1" applyBorder="1" applyAlignment="1">
      <alignment horizontal="justify" vertical="top" wrapText="1"/>
    </xf>
    <xf numFmtId="0" fontId="10" fillId="2" borderId="1" xfId="3" quotePrefix="1" applyFont="1" applyFill="1" applyBorder="1" applyAlignment="1">
      <alignment horizontal="justify" vertical="top" wrapText="1"/>
    </xf>
    <xf numFmtId="164" fontId="8" fillId="2" borderId="1" xfId="1" applyNumberFormat="1" applyFont="1" applyFill="1" applyBorder="1" applyAlignment="1">
      <alignment horizontal="center" vertical="top" wrapText="1"/>
    </xf>
    <xf numFmtId="0" fontId="5" fillId="0" borderId="1" xfId="4" applyFont="1" applyFill="1" applyBorder="1" applyAlignment="1">
      <alignment horizontal="justify" vertical="top" wrapText="1"/>
    </xf>
    <xf numFmtId="49" fontId="8" fillId="0" borderId="1" xfId="0" applyNumberFormat="1" applyFont="1" applyBorder="1" applyAlignment="1">
      <alignment horizontal="justify" vertical="top" wrapText="1"/>
    </xf>
    <xf numFmtId="0" fontId="8" fillId="2" borderId="1" xfId="4" applyFont="1" applyFill="1" applyBorder="1" applyAlignment="1">
      <alignment horizontal="justify" vertical="top" wrapText="1"/>
    </xf>
    <xf numFmtId="49" fontId="4" fillId="0" borderId="1" xfId="0" applyNumberFormat="1" applyFont="1" applyBorder="1" applyAlignment="1">
      <alignment horizontal="justify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8" fillId="2" borderId="0" xfId="0" applyFont="1" applyFill="1" applyAlignment="1">
      <alignment horizontal="center"/>
    </xf>
    <xf numFmtId="43" fontId="8" fillId="2" borderId="2" xfId="1" applyFont="1" applyFill="1" applyBorder="1" applyAlignment="1" applyProtection="1">
      <alignment horizontal="center"/>
    </xf>
    <xf numFmtId="49" fontId="2" fillId="0" borderId="0" xfId="0" applyNumberFormat="1" applyFont="1"/>
    <xf numFmtId="49" fontId="2" fillId="0" borderId="0" xfId="0" applyNumberFormat="1" applyFont="1" applyAlignment="1">
      <alignment vertical="top"/>
    </xf>
    <xf numFmtId="0" fontId="2" fillId="0" borderId="0" xfId="0" applyFont="1" applyAlignment="1">
      <alignment vertical="top"/>
    </xf>
  </cellXfs>
  <cellStyles count="5">
    <cellStyle name="Normal" xfId="2" xr:uid="{00000000-0005-0000-0000-000000000000}"/>
    <cellStyle name="Обычный" xfId="0" builtinId="0"/>
    <cellStyle name="Обычный 2" xfId="3" xr:uid="{00000000-0005-0000-0000-000002000000}"/>
    <cellStyle name="Обычный_Лист1" xfId="4" xr:uid="{00000000-0005-0000-0000-000003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0"/>
  <sheetViews>
    <sheetView tabSelected="1" topLeftCell="A14" zoomScaleNormal="100" workbookViewId="0">
      <selection activeCell="H17" sqref="H17:H22"/>
    </sheetView>
  </sheetViews>
  <sheetFormatPr defaultRowHeight="15.75" x14ac:dyDescent="0.25"/>
  <cols>
    <col min="1" max="1" width="7.5703125" style="43" customWidth="1"/>
    <col min="2" max="2" width="12" style="43" customWidth="1"/>
    <col min="3" max="3" width="29.7109375" style="43" customWidth="1"/>
    <col min="4" max="4" width="77" style="49" customWidth="1"/>
    <col min="5" max="5" width="20.85546875" style="43" customWidth="1"/>
    <col min="6" max="6" width="18.140625" hidden="1" customWidth="1"/>
    <col min="7" max="7" width="9.140625" hidden="1" customWidth="1"/>
    <col min="8" max="8" width="22.85546875" customWidth="1"/>
  </cols>
  <sheetData>
    <row r="1" spans="1:7" x14ac:dyDescent="0.25">
      <c r="C1" s="44"/>
      <c r="D1" s="44"/>
      <c r="E1" s="44"/>
    </row>
    <row r="2" spans="1:7" ht="18.75" x14ac:dyDescent="0.3">
      <c r="A2" s="45" t="s">
        <v>0</v>
      </c>
      <c r="B2" s="45"/>
      <c r="C2" s="45"/>
      <c r="D2" s="45"/>
      <c r="E2" s="45"/>
      <c r="F2" s="1"/>
    </row>
    <row r="3" spans="1:7" ht="18.75" x14ac:dyDescent="0.3">
      <c r="A3" s="46" t="s">
        <v>1</v>
      </c>
      <c r="B3" s="46"/>
      <c r="C3" s="46"/>
      <c r="D3" s="46"/>
      <c r="E3" s="46"/>
      <c r="F3" s="6"/>
      <c r="G3" s="6"/>
    </row>
    <row r="4" spans="1:7" ht="94.5" x14ac:dyDescent="0.25">
      <c r="A4" s="2" t="s">
        <v>2</v>
      </c>
      <c r="B4" s="3" t="s">
        <v>3</v>
      </c>
      <c r="C4" s="5" t="s">
        <v>4</v>
      </c>
      <c r="D4" s="4" t="s">
        <v>5</v>
      </c>
      <c r="E4" s="4" t="s">
        <v>11</v>
      </c>
      <c r="F4" s="9"/>
      <c r="G4" s="10"/>
    </row>
    <row r="5" spans="1:7" ht="47.25" x14ac:dyDescent="0.25">
      <c r="A5" s="16">
        <v>1</v>
      </c>
      <c r="B5" s="17" t="s">
        <v>13</v>
      </c>
      <c r="C5" s="18" t="s">
        <v>14</v>
      </c>
      <c r="D5" s="34" t="s">
        <v>32</v>
      </c>
      <c r="E5" s="21">
        <v>5147800</v>
      </c>
      <c r="F5" s="11"/>
      <c r="G5" s="10"/>
    </row>
    <row r="6" spans="1:7" x14ac:dyDescent="0.25">
      <c r="A6" s="16">
        <f>A5+1</f>
        <v>2</v>
      </c>
      <c r="B6" s="17"/>
      <c r="C6" s="18"/>
      <c r="D6" s="35" t="s">
        <v>12</v>
      </c>
      <c r="E6" s="38">
        <f>E5</f>
        <v>5147800</v>
      </c>
      <c r="F6" s="11"/>
      <c r="G6" s="10"/>
    </row>
    <row r="7" spans="1:7" ht="94.5" x14ac:dyDescent="0.25">
      <c r="A7" s="16">
        <f t="shared" ref="A7:A19" si="0">A6+1</f>
        <v>3</v>
      </c>
      <c r="B7" s="19">
        <v>891</v>
      </c>
      <c r="C7" s="20" t="s">
        <v>15</v>
      </c>
      <c r="D7" s="12" t="s">
        <v>21</v>
      </c>
      <c r="E7" s="21">
        <v>699500</v>
      </c>
      <c r="F7" s="7"/>
    </row>
    <row r="8" spans="1:7" ht="63" x14ac:dyDescent="0.25">
      <c r="A8" s="16">
        <f t="shared" si="0"/>
        <v>4</v>
      </c>
      <c r="B8" s="22">
        <v>891</v>
      </c>
      <c r="C8" s="23" t="s">
        <v>28</v>
      </c>
      <c r="D8" s="12" t="s">
        <v>29</v>
      </c>
      <c r="E8" s="21">
        <v>197000</v>
      </c>
      <c r="F8" s="7"/>
    </row>
    <row r="9" spans="1:7" ht="31.5" x14ac:dyDescent="0.25">
      <c r="A9" s="16">
        <f t="shared" si="0"/>
        <v>5</v>
      </c>
      <c r="B9" s="16">
        <v>891</v>
      </c>
      <c r="C9" s="23" t="s">
        <v>30</v>
      </c>
      <c r="D9" s="24" t="s">
        <v>31</v>
      </c>
      <c r="E9" s="21">
        <v>550000</v>
      </c>
      <c r="F9" s="7"/>
    </row>
    <row r="10" spans="1:7" ht="47.25" x14ac:dyDescent="0.25">
      <c r="A10" s="16">
        <f t="shared" si="0"/>
        <v>6</v>
      </c>
      <c r="B10" s="19">
        <v>891</v>
      </c>
      <c r="C10" s="20" t="s">
        <v>16</v>
      </c>
      <c r="D10" s="24" t="s">
        <v>22</v>
      </c>
      <c r="E10" s="21">
        <v>190080</v>
      </c>
      <c r="F10" s="7"/>
    </row>
    <row r="11" spans="1:7" ht="63" x14ac:dyDescent="0.25">
      <c r="A11" s="16">
        <f t="shared" si="0"/>
        <v>7</v>
      </c>
      <c r="B11" s="19">
        <v>891</v>
      </c>
      <c r="C11" s="20" t="s">
        <v>17</v>
      </c>
      <c r="D11" s="39" t="s">
        <v>23</v>
      </c>
      <c r="E11" s="21">
        <v>7363700</v>
      </c>
      <c r="F11" s="7"/>
    </row>
    <row r="12" spans="1:7" x14ac:dyDescent="0.25">
      <c r="A12" s="16">
        <f t="shared" si="0"/>
        <v>8</v>
      </c>
      <c r="B12" s="19"/>
      <c r="C12" s="33"/>
      <c r="D12" s="40" t="s">
        <v>6</v>
      </c>
      <c r="E12" s="25">
        <f>E11+E10+E7+E8+E9</f>
        <v>9000280</v>
      </c>
    </row>
    <row r="13" spans="1:7" ht="173.25" x14ac:dyDescent="0.25">
      <c r="A13" s="16">
        <f t="shared" si="0"/>
        <v>9</v>
      </c>
      <c r="B13" s="19">
        <v>891</v>
      </c>
      <c r="C13" s="20" t="s">
        <v>18</v>
      </c>
      <c r="D13" s="36" t="s">
        <v>24</v>
      </c>
      <c r="E13" s="26">
        <v>-957000</v>
      </c>
    </row>
    <row r="14" spans="1:7" ht="141.75" x14ac:dyDescent="0.25">
      <c r="A14" s="16">
        <f t="shared" si="0"/>
        <v>10</v>
      </c>
      <c r="B14" s="19">
        <v>891</v>
      </c>
      <c r="C14" s="20" t="s">
        <v>19</v>
      </c>
      <c r="D14" s="37" t="s">
        <v>25</v>
      </c>
      <c r="E14" s="26">
        <v>-2356149.98</v>
      </c>
      <c r="F14" s="8"/>
    </row>
    <row r="15" spans="1:7" ht="173.25" x14ac:dyDescent="0.25">
      <c r="A15" s="16">
        <f t="shared" si="0"/>
        <v>11</v>
      </c>
      <c r="B15" s="19">
        <v>891</v>
      </c>
      <c r="C15" s="20" t="s">
        <v>10</v>
      </c>
      <c r="D15" s="37" t="s">
        <v>26</v>
      </c>
      <c r="E15" s="26">
        <v>2339400</v>
      </c>
    </row>
    <row r="16" spans="1:7" x14ac:dyDescent="0.25">
      <c r="A16" s="16">
        <f t="shared" si="0"/>
        <v>12</v>
      </c>
      <c r="B16" s="19"/>
      <c r="C16" s="33"/>
      <c r="D16" s="41" t="s">
        <v>7</v>
      </c>
      <c r="E16" s="25">
        <f>SUM(E13:E15)</f>
        <v>-973749.98</v>
      </c>
    </row>
    <row r="17" spans="1:8" ht="47.25" x14ac:dyDescent="0.25">
      <c r="A17" s="16">
        <f t="shared" si="0"/>
        <v>13</v>
      </c>
      <c r="B17" s="27">
        <v>891</v>
      </c>
      <c r="C17" s="28" t="s">
        <v>20</v>
      </c>
      <c r="D17" s="12" t="s">
        <v>27</v>
      </c>
      <c r="E17" s="29">
        <v>1444990</v>
      </c>
      <c r="F17" s="13"/>
      <c r="H17" s="8"/>
    </row>
    <row r="18" spans="1:8" x14ac:dyDescent="0.25">
      <c r="A18" s="16">
        <f t="shared" si="0"/>
        <v>14</v>
      </c>
      <c r="B18" s="31"/>
      <c r="C18" s="32"/>
      <c r="D18" s="42" t="s">
        <v>8</v>
      </c>
      <c r="E18" s="30">
        <f>SUM(E17:E17)</f>
        <v>1444990</v>
      </c>
      <c r="F18" s="15"/>
      <c r="H18" s="8"/>
    </row>
    <row r="19" spans="1:8" x14ac:dyDescent="0.25">
      <c r="A19" s="16">
        <f t="shared" si="0"/>
        <v>15</v>
      </c>
      <c r="B19" s="31"/>
      <c r="C19" s="32"/>
      <c r="D19" s="42" t="s">
        <v>9</v>
      </c>
      <c r="E19" s="30">
        <f>E18+E16+E12+E6</f>
        <v>14619320.02</v>
      </c>
      <c r="F19" s="13"/>
      <c r="H19" s="8"/>
    </row>
    <row r="20" spans="1:8" x14ac:dyDescent="0.25">
      <c r="C20" s="47"/>
      <c r="D20" s="48"/>
      <c r="E20" s="14"/>
    </row>
  </sheetData>
  <mergeCells count="3">
    <mergeCell ref="C1:E1"/>
    <mergeCell ref="A2:E2"/>
    <mergeCell ref="A3:E3"/>
  </mergeCells>
  <pageMargins left="0.39370078740157483" right="0.39370078740157483" top="0.78740157480314965" bottom="0.78740157480314965" header="0" footer="0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доп мбт на 2023 </vt:lpstr>
      <vt:lpstr>'доп мбт на 2023 '!Заголовки_для_печати</vt:lpstr>
      <vt:lpstr>'доп мбт на 2023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IMA</dc:creator>
  <cp:lastModifiedBy>IMA</cp:lastModifiedBy>
  <cp:lastPrinted>2023-05-12T02:14:01Z</cp:lastPrinted>
  <dcterms:created xsi:type="dcterms:W3CDTF">2015-06-05T18:19:34Z</dcterms:created>
  <dcterms:modified xsi:type="dcterms:W3CDTF">2023-05-12T02:15:14Z</dcterms:modified>
</cp:coreProperties>
</file>