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для коррект." sheetId="3" r:id="rId1"/>
    <sheet name="ДЧБ (2)" sheetId="4" r:id="rId2"/>
  </sheets>
  <definedNames>
    <definedName name="APPT" localSheetId="0">'для коррект.'!$A$13</definedName>
    <definedName name="APPT" localSheetId="1">'ДЧБ (2)'!$A$10</definedName>
    <definedName name="FIO" localSheetId="0">'для коррект.'!#REF!</definedName>
    <definedName name="FIO" localSheetId="1">'ДЧБ (2)'!$F$10</definedName>
    <definedName name="SIGN" localSheetId="0">'для коррект.'!$A$13:$E$14</definedName>
    <definedName name="SIGN" localSheetId="1">'ДЧБ (2)'!$A$10:$H$11</definedName>
    <definedName name="_xlnm.Print_Area" localSheetId="0">'для коррект.'!$A$1:$E$33</definedName>
  </definedNames>
  <calcPr calcId="125725"/>
</workbook>
</file>

<file path=xl/calcChain.xml><?xml version="1.0" encoding="utf-8"?>
<calcChain xmlns="http://schemas.openxmlformats.org/spreadsheetml/2006/main">
  <c r="E19" i="3"/>
  <c r="E11"/>
  <c r="E9"/>
  <c r="F49" i="4"/>
  <c r="E49"/>
  <c r="G49" s="1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E8" i="3" l="1"/>
</calcChain>
</file>

<file path=xl/sharedStrings.xml><?xml version="1.0" encoding="utf-8"?>
<sst xmlns="http://schemas.openxmlformats.org/spreadsheetml/2006/main" count="294" uniqueCount="126">
  <si>
    <t>Итого</t>
  </si>
  <si>
    <t>КВД</t>
  </si>
  <si>
    <t>КОСГУ</t>
  </si>
  <si>
    <t>Наименование КД</t>
  </si>
  <si>
    <t>КП - доходы год</t>
  </si>
  <si>
    <t>891</t>
  </si>
  <si>
    <t>2.02.01.00.1.05.2.711</t>
  </si>
  <si>
    <t>1.5.1</t>
  </si>
  <si>
    <t>Дотации на выравнивание бюджетной обеспеченности муниципальных районов из регионального фонда финансовой поддержки муниципальных районов на 2014 год и плановый период 2015-2016 годов</t>
  </si>
  <si>
    <t>2.02.01.00.3.05.0.000</t>
  </si>
  <si>
    <t>Дотации бюджетам муниципальных районов на поддержку мер по обеспечению сбалансированности бюджетов</t>
  </si>
  <si>
    <t>2.02.02.00.8.05.0.000</t>
  </si>
  <si>
    <t>Субсидии бюджетам муниципальных районов на обеспечение жильем молодых семей</t>
  </si>
  <si>
    <t>2.02.02.00.9.05.8.000</t>
  </si>
  <si>
    <t>Субсидии на поддержку малого и среднего предпринимательства, включая крестьянские (фермерские) хозяйства, за счет средств федерального бюджета</t>
  </si>
  <si>
    <t>2.02.02.00.9.05.9.000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</si>
  <si>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предпринимательстваза счет средств краевого бюджета</t>
  </si>
  <si>
    <t>2.02.02.05.1.05.0.000</t>
  </si>
  <si>
    <t>Субсидии бюджетам муниципальных районов на реализацию федеральных целевых программ</t>
  </si>
  <si>
    <t>2.02.02.99.9.05.1.021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</si>
  <si>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</si>
  <si>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2.02.02.99.9.05.1.031</t>
  </si>
  <si>
    <t>Субсидии бюджетам муниципальных образований края на частичное финансирование (возмещение) расходов на персональные выплаты, устанавливаемые в целях повышения оплаты труда молодым специалистам</t>
  </si>
  <si>
    <t>2.02.02.99.9.05.7.448</t>
  </si>
  <si>
    <t>Субсидии бюджетам муниципальных образований на выполнение работ по сохранению объектов культурного наследия, расположенных на территории Красноярского края, увековечивающих память погибших в годы Великой Отечественной войны</t>
  </si>
  <si>
    <t>2.02.02.99.9.05.7.451</t>
  </si>
  <si>
    <t>Субсидии бюджетам муниципальных образований края на проведение работ по уничтожению сорняков дикорастущей конопли в рамках подпрограммы «Развитие подотрасли растениеводства, переработки и реализации продукции растениеводства, сохранение и восстановление плодородия почв»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</si>
  <si>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2.02.02.99.9.05.7.456</t>
  </si>
  <si>
    <t>Субсидии бюджетам муниципальных образований края на поддержку деятельности муниципальных молодежных центров на 2014 год и плановый период 2015-2016 годов</t>
  </si>
  <si>
    <t>2.02.02.99.9.05.7.488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</si>
  <si>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культуры»</t>
  </si>
  <si>
    <t>2.02.02.99.9.05.7.489</t>
  </si>
  <si>
    <t>Субсидии бюджетов муниципальных образований на разработку и корректировку проектно-сметной документации, капитальный ремонт и реконструкцию зданий и помещений сельских учреждений культуры Красноярского края , в том числе включающие в себя выполнение мероприятий на обеспечение пожарной безопасности</t>
  </si>
  <si>
    <t>2.02.02.99.9.05.7.508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</si>
  <si>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</si>
  <si>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2.02.02.99.9.05.7.511</t>
  </si>
  <si>
    <t>Субсидии бюджетам муниципальных образований края на выравнивание обеспеченности муниципальных образований края по реализации ими их отдельных расходных обязательств на 2014 год</t>
  </si>
  <si>
    <t>2.02.02.99.9.05.7.555</t>
  </si>
  <si>
    <t>Субсидии бюджетам муниципальных образований края на организацию и проведение акарицидных обработок мест массового отдыха населения на 2014 год и плановый период 2015-2016 годов</t>
  </si>
  <si>
    <t>2.02.02.99.9.05.7.558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</si>
  <si>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</si>
  <si>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2.02.02.99.9.05.7.571</t>
  </si>
  <si>
    <t>Субсидии бюджетам муниципальных образований на финансирование (возмещение) расходов по капитальному ремону,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</si>
  <si>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2.02.02.99.9.05.7.582</t>
  </si>
  <si>
    <t>Субсидии бюджетам муниципальных образований края на оплату стоимости набора продуктов питания или готовых блюд и их транспортировки в лагерях с дневным пребыванием детей на 2014 год и плановый период 2015 - 2016 годов</t>
  </si>
  <si>
    <t>2.02.02.99.9.05.7.583</t>
  </si>
  <si>
    <t>Субсидии бюджетам муниципальных образований края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на 2014 год и плановый период 2015-2016 годов</t>
  </si>
  <si>
    <t>2.02.02.99.9.05.7.594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</si>
  <si>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</si>
  <si>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2.02.02.99.9.05.7.741</t>
  </si>
  <si>
    <t>Субсидии бюджетам муниципальных образований для реализации проектов по благоустройству территорий поселений</t>
  </si>
  <si>
    <t>2.02.02.99.9.05.7.746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</si>
  <si>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функционирования объектов муниципальной собственности» государственной программы Красноярского края "Содействие развитию местного самоуправления"</t>
  </si>
  <si>
    <t>2.02.03.00.7.05.0.000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</si>
  <si>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</si>
  <si>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2.02.03.01.5.05.0.000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</si>
  <si>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</si>
  <si>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2.02.03.02.4.05.0.151</t>
  </si>
  <si>
    <t>Субвенции бюджетам муниципальных образований края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на 2014 год и плановый период 2015 - 2016 годов</t>
  </si>
  <si>
    <t>2.02.03.02.4.05.0.275</t>
  </si>
  <si>
    <t>Субвенции бюджетам муниципальных образований на 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крае»), с учетом расходов на доставку и пересылку,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населения»</t>
  </si>
  <si>
    <t>2.02.03.02.4.05.7.429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</si>
  <si>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непрграмеых расходов отдельных органов исполнительной власти</t>
  </si>
  <si>
    <t>2.02.03.02.4.05.7.513</t>
  </si>
  <si>
    <t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 на 2014 год и плановый период 2015-2016 годов</t>
  </si>
  <si>
    <t>2.02.03.02.4.05.7.514</t>
  </si>
  <si>
    <t>Субвенции бюджетам муниципальных образований края на реализацию Закона края от 23 апреля 2009 года № 8-3170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на 2014 год и плановый период 2015-2016 годов</t>
  </si>
  <si>
    <t>2.02.03.02.4.05.7.517</t>
  </si>
  <si>
    <t>Субвенции бюджетам муниципальных образований края, направляемых на реализацию Закона края от 27 декабря 2005 года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производства», на 2014 год и плановый период 2015-2016 годов</t>
  </si>
  <si>
    <t>2.02.03.02.4.05.7.518</t>
  </si>
  <si>
    <t>Субвенции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края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на 2014 год и плановый период 2015 - 2016 годов</t>
  </si>
  <si>
    <t>2.02.03.02.4.05.7.552</t>
  </si>
  <si>
    <t>Субвенции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 на 2014 год и плановый период 2015-2016 годов</t>
  </si>
  <si>
    <t>2.02.03.02.4.05.7.554</t>
  </si>
  <si>
    <t>субвенции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платы» на 2014 год и плановый период 2015 - 2016 годов</t>
  </si>
  <si>
    <t>2.02.03.02.4.05.7.556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</si>
  <si>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</si>
  <si>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2.02.03.02.4.05.7.564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</si>
  <si>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 на 2014 год и плановый период 2015 - 2016 годов</t>
  </si>
  <si>
    <t>2.02.03.02.4.05.7.566</t>
  </si>
  <si>
    <t>Субвенции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платы» на 2014 год и плановый период 2015 - 2016 годов</t>
  </si>
  <si>
    <t>2.02.03.02.4.05.7.570</t>
  </si>
  <si>
    <t>Субвенции бюджетам муниципальных образований на реализацию мер дополнительной поддержки населения, направленных на соблюдение размера вносимой гражданами платы за коммунальные услуги,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</si>
  <si>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2.02.03.02.4.05.7.588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</si>
  <si>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 на 2014 год и плановый период 2015 - 2016 годов</t>
  </si>
  <si>
    <t>2.02.03.02.4.05.7.601</t>
  </si>
  <si>
    <t>Субвенции бюджетам муниципальных образований края на реализацию Закона края от 29 ноября 2005 года № 16-4081 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 на 2014 год и плановый период 2015-2016 годов</t>
  </si>
  <si>
    <t>2.02.03.02.4.05.7.604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</si>
  <si>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на 2014 год и плановый период 2015-2016 годов</t>
  </si>
  <si>
    <t>2.02.03.11.5.05.8.000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</si>
  <si>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</si>
  <si>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2.02.03.11.5.05.9.000</t>
  </si>
  <si>
    <t>2.02.04.02.5.05.0.000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</si>
  <si>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</si>
  <si>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2.02.04.05.3.05.0.000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</si>
  <si>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</si>
  <si>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Расшифровка краевых средств,  дополнительно выделенных муниципальному образованию                                   </t>
  </si>
  <si>
    <t>в 2015 году</t>
  </si>
  <si>
    <t>Код вида доходов</t>
  </si>
  <si>
    <t>Сумма</t>
  </si>
  <si>
    <t>Наименование</t>
  </si>
  <si>
    <t>рублей</t>
  </si>
  <si>
    <t>Гл. администратор</t>
  </si>
  <si>
    <t>ВСЕГО МЕЖБЮДЖЕТНЫХ ТРАНСФЕРТОВ</t>
  </si>
  <si>
    <t>ДОТАЦИИ ИЗ КРАЕВОГО БЮДЖЕТА</t>
  </si>
  <si>
    <t>СУБСИДИИ ИЗ КРАЕВОГО БЮДЖЕТА</t>
  </si>
  <si>
    <t>СУБВЕНЦИИ ИЗ КРАЕВОГО БЮДЖЕТА</t>
  </si>
  <si>
    <t>2.02.02.00.0.05.0.000</t>
  </si>
  <si>
    <t>2.02.01.00.0.05.0.000</t>
  </si>
  <si>
    <t>2.02.03.00.0.05.0.000</t>
  </si>
  <si>
    <t>Субсидии бюджетам муниципальных образований на поддержку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</si>
  <si>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</si>
  <si>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районов на частичное  финансирование(возмещение)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</si>
  <si>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частичное финансирование (возмещение) расходов на 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</si>
  <si>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</si>
  <si>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</si>
  <si>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10 декабря 2004 года № 12-2705 «О социальном обслуживании населения»), в рамках подпрограммы «Повышение качества и доступности социальных услуг населению» государственной программы Красноярского края «Развитие системы социальной поддержки населения»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</si>
  <si>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 населения» государственной программы Красноярского края «Развитие системы социальной поддержки населения»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</si>
  <si>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</si>
  <si>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</si>
  <si>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</si>
  <si>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</si>
  <si>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</si>
  <si>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</si>
  <si>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Субсидии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</si>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</sst>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?"/>
    <numFmt numFmtId="165" formatCode="#,##0.00_ ;\-#,##0.00\ "/>
    <numFmt numFmtId="166" formatCode="[$-F400]h:mm:ss\ AM/PM"/>
  </numFmts>
  <fonts count="14">
    <font>
      <sz val="10"/>
      <name val="Arial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2"/>
      <name val="MS Sans Serif"/>
      <family val="2"/>
      <charset val="204"/>
    </font>
    <font>
      <b/>
      <sz val="12"/>
      <name val="Arial Narrow"/>
      <family val="2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/>
  </cellStyleXfs>
  <cellXfs count="44">
    <xf numFmtId="0" fontId="0" fillId="0" borderId="0" xfId="0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right"/>
    </xf>
    <xf numFmtId="43" fontId="6" fillId="0" borderId="1" xfId="1" applyFont="1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164" fontId="6" fillId="0" borderId="4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horizontal="right" wrapText="1"/>
    </xf>
    <xf numFmtId="0" fontId="0" fillId="0" borderId="5" xfId="0" applyBorder="1"/>
    <xf numFmtId="43" fontId="6" fillId="0" borderId="5" xfId="1" applyFont="1" applyBorder="1"/>
    <xf numFmtId="165" fontId="6" fillId="0" borderId="5" xfId="1" applyNumberFormat="1" applyFont="1" applyBorder="1"/>
    <xf numFmtId="4" fontId="6" fillId="0" borderId="5" xfId="0" applyNumberFormat="1" applyFont="1" applyBorder="1" applyAlignment="1">
      <alignment horizontal="right" wrapText="1"/>
    </xf>
    <xf numFmtId="0" fontId="7" fillId="0" borderId="0" xfId="0" applyFont="1"/>
    <xf numFmtId="0" fontId="10" fillId="0" borderId="0" xfId="0" applyFont="1" applyAlignment="1">
      <alignment horizontal="center" vertical="top"/>
    </xf>
    <xf numFmtId="49" fontId="6" fillId="0" borderId="1" xfId="0" applyNumberFormat="1" applyFont="1" applyBorder="1" applyAlignment="1">
      <alignment horizontal="justify"/>
    </xf>
    <xf numFmtId="49" fontId="11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2" fillId="0" borderId="8" xfId="0" applyFont="1" applyBorder="1" applyAlignment="1"/>
    <xf numFmtId="0" fontId="11" fillId="0" borderId="8" xfId="0" applyFont="1" applyBorder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/>
    </xf>
    <xf numFmtId="165" fontId="6" fillId="0" borderId="1" xfId="1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5" fontId="12" fillId="0" borderId="1" xfId="1" applyNumberFormat="1" applyFont="1" applyBorder="1" applyAlignment="1">
      <alignment horizontal="center"/>
    </xf>
    <xf numFmtId="165" fontId="12" fillId="0" borderId="1" xfId="1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justify" vertical="center" wrapText="1"/>
    </xf>
    <xf numFmtId="164" fontId="6" fillId="2" borderId="4" xfId="0" applyNumberFormat="1" applyFont="1" applyFill="1" applyBorder="1" applyAlignment="1" applyProtection="1">
      <alignment vertical="center" wrapText="1"/>
    </xf>
    <xf numFmtId="0" fontId="6" fillId="2" borderId="1" xfId="2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3:L35"/>
  <sheetViews>
    <sheetView showGridLines="0" tabSelected="1" topLeftCell="A9" workbookViewId="0">
      <selection activeCell="D22" sqref="D1:D1048576"/>
    </sheetView>
  </sheetViews>
  <sheetFormatPr defaultRowHeight="12.75" customHeight="1"/>
  <cols>
    <col min="1" max="1" width="10.140625" customWidth="1"/>
    <col min="2" max="2" width="22.42578125" customWidth="1"/>
    <col min="3" max="3" width="8.5703125" customWidth="1"/>
    <col min="4" max="4" width="70.7109375" customWidth="1"/>
    <col min="5" max="5" width="20.85546875" customWidth="1"/>
  </cols>
  <sheetData>
    <row r="3" spans="1:12" ht="24" customHeight="1">
      <c r="A3" s="42" t="s">
        <v>96</v>
      </c>
      <c r="B3" s="42"/>
      <c r="C3" s="42"/>
      <c r="D3" s="42"/>
      <c r="E3" s="42"/>
    </row>
    <row r="4" spans="1:12" ht="19.5" customHeight="1">
      <c r="A4" s="43" t="s">
        <v>97</v>
      </c>
      <c r="B4" s="43"/>
      <c r="C4" s="43"/>
      <c r="D4" s="43"/>
      <c r="E4" s="43"/>
    </row>
    <row r="5" spans="1:12">
      <c r="A5" s="24"/>
      <c r="B5" s="24"/>
      <c r="C5" s="24"/>
      <c r="D5" s="24"/>
      <c r="E5" s="24"/>
      <c r="F5" s="1"/>
      <c r="G5" s="1"/>
    </row>
    <row r="6" spans="1:12" ht="15.75" customHeight="1">
      <c r="A6" s="25"/>
      <c r="B6" s="25"/>
      <c r="C6" s="25"/>
      <c r="D6" s="25"/>
      <c r="E6" s="26" t="s">
        <v>101</v>
      </c>
    </row>
    <row r="7" spans="1:12" ht="47.25">
      <c r="A7" s="20" t="s">
        <v>102</v>
      </c>
      <c r="B7" s="22" t="s">
        <v>98</v>
      </c>
      <c r="C7" s="22" t="s">
        <v>2</v>
      </c>
      <c r="D7" s="23" t="s">
        <v>100</v>
      </c>
      <c r="E7" s="23" t="s">
        <v>99</v>
      </c>
    </row>
    <row r="8" spans="1:12" ht="15.75">
      <c r="A8" s="20"/>
      <c r="B8" s="22"/>
      <c r="C8" s="22"/>
      <c r="D8" s="21" t="s">
        <v>103</v>
      </c>
      <c r="E8" s="31">
        <f>E9+E11+E19</f>
        <v>32942539.059999999</v>
      </c>
    </row>
    <row r="9" spans="1:12" ht="15.75">
      <c r="A9" s="32" t="s">
        <v>5</v>
      </c>
      <c r="B9" s="29" t="s">
        <v>108</v>
      </c>
      <c r="C9" s="29" t="s">
        <v>7</v>
      </c>
      <c r="D9" s="29" t="s">
        <v>104</v>
      </c>
      <c r="E9" s="37">
        <f>E10</f>
        <v>15000000</v>
      </c>
    </row>
    <row r="10" spans="1:12" ht="31.5">
      <c r="A10" s="27" t="s">
        <v>5</v>
      </c>
      <c r="B10" s="27" t="s">
        <v>9</v>
      </c>
      <c r="C10" s="27" t="s">
        <v>7</v>
      </c>
      <c r="D10" s="28" t="s">
        <v>10</v>
      </c>
      <c r="E10" s="30">
        <v>15000000</v>
      </c>
    </row>
    <row r="11" spans="1:12" ht="15.75">
      <c r="A11" s="33" t="s">
        <v>5</v>
      </c>
      <c r="B11" s="33" t="s">
        <v>107</v>
      </c>
      <c r="C11" s="33" t="s">
        <v>7</v>
      </c>
      <c r="D11" s="33" t="s">
        <v>105</v>
      </c>
      <c r="E11" s="36">
        <f>E12+E13+E14+E15+E16+E17+E18</f>
        <v>10477096</v>
      </c>
    </row>
    <row r="12" spans="1:12" ht="128.25" customHeight="1">
      <c r="A12" s="27" t="s">
        <v>5</v>
      </c>
      <c r="B12" s="27" t="s">
        <v>13</v>
      </c>
      <c r="C12" s="27" t="s">
        <v>7</v>
      </c>
      <c r="D12" s="38" t="s">
        <v>110</v>
      </c>
      <c r="E12" s="30">
        <v>2335000</v>
      </c>
    </row>
    <row r="13" spans="1:12" ht="110.25">
      <c r="A13" s="27" t="s">
        <v>5</v>
      </c>
      <c r="B13" s="27" t="s">
        <v>19</v>
      </c>
      <c r="C13" s="27" t="s">
        <v>7</v>
      </c>
      <c r="D13" s="39" t="s">
        <v>112</v>
      </c>
      <c r="E13" s="30">
        <v>3659000</v>
      </c>
    </row>
    <row r="14" spans="1:12" ht="126">
      <c r="A14" s="27" t="s">
        <v>5</v>
      </c>
      <c r="B14" s="27" t="s">
        <v>21</v>
      </c>
      <c r="C14" s="27" t="s">
        <v>7</v>
      </c>
      <c r="D14" s="40" t="s">
        <v>113</v>
      </c>
      <c r="E14" s="30">
        <v>43820</v>
      </c>
      <c r="H14" s="1"/>
      <c r="I14" s="1"/>
      <c r="J14" s="1"/>
      <c r="K14" s="1"/>
    </row>
    <row r="15" spans="1:12" ht="110.25">
      <c r="A15" s="27" t="s">
        <v>5</v>
      </c>
      <c r="B15" s="27" t="s">
        <v>25</v>
      </c>
      <c r="C15" s="27" t="s">
        <v>7</v>
      </c>
      <c r="D15" s="34" t="s">
        <v>26</v>
      </c>
      <c r="E15" s="30">
        <v>-86966</v>
      </c>
      <c r="H15" s="1"/>
      <c r="I15" s="1"/>
      <c r="J15" s="1"/>
      <c r="K15" s="1"/>
      <c r="L15" s="18"/>
    </row>
    <row r="16" spans="1:12" ht="94.5">
      <c r="A16" s="27" t="s">
        <v>5</v>
      </c>
      <c r="B16" s="27" t="s">
        <v>29</v>
      </c>
      <c r="C16" s="27" t="s">
        <v>7</v>
      </c>
      <c r="D16" s="40" t="s">
        <v>114</v>
      </c>
      <c r="E16" s="30">
        <v>122300</v>
      </c>
      <c r="H16" s="42"/>
      <c r="I16" s="42"/>
      <c r="J16" s="42"/>
      <c r="K16" s="42"/>
      <c r="L16" s="42"/>
    </row>
    <row r="17" spans="1:12" ht="47.25">
      <c r="A17" s="27" t="s">
        <v>5</v>
      </c>
      <c r="B17" s="27" t="s">
        <v>37</v>
      </c>
      <c r="C17" s="27" t="s">
        <v>7</v>
      </c>
      <c r="D17" s="28" t="s">
        <v>38</v>
      </c>
      <c r="E17" s="30">
        <v>-96058</v>
      </c>
      <c r="H17" s="43"/>
      <c r="I17" s="43"/>
      <c r="J17" s="43"/>
      <c r="K17" s="43"/>
      <c r="L17" s="43"/>
    </row>
    <row r="18" spans="1:12" ht="236.25">
      <c r="A18" s="27" t="s">
        <v>5</v>
      </c>
      <c r="B18" s="27" t="s">
        <v>41</v>
      </c>
      <c r="C18" s="27" t="s">
        <v>7</v>
      </c>
      <c r="D18" s="34" t="s">
        <v>111</v>
      </c>
      <c r="E18" s="30">
        <v>4500000</v>
      </c>
      <c r="H18" s="19"/>
      <c r="I18" s="19"/>
      <c r="J18" s="19"/>
      <c r="K18" s="19"/>
    </row>
    <row r="19" spans="1:12" ht="15.75">
      <c r="A19" s="33" t="s">
        <v>5</v>
      </c>
      <c r="B19" s="33" t="s">
        <v>109</v>
      </c>
      <c r="C19" s="33" t="s">
        <v>7</v>
      </c>
      <c r="D19" s="35" t="s">
        <v>106</v>
      </c>
      <c r="E19" s="36">
        <f>SUM(E20:E33)</f>
        <v>7465443.0599999996</v>
      </c>
      <c r="H19" s="19"/>
      <c r="I19" s="19"/>
      <c r="J19" s="19"/>
      <c r="K19" s="19"/>
    </row>
    <row r="20" spans="1:12" ht="78.75">
      <c r="A20" s="27" t="s">
        <v>5</v>
      </c>
      <c r="B20" s="27" t="s">
        <v>55</v>
      </c>
      <c r="C20" s="27" t="s">
        <v>7</v>
      </c>
      <c r="D20" s="40" t="s">
        <v>115</v>
      </c>
      <c r="E20" s="30">
        <v>23100</v>
      </c>
    </row>
    <row r="21" spans="1:12" ht="141.75">
      <c r="A21" s="27" t="s">
        <v>5</v>
      </c>
      <c r="B21" s="27" t="s">
        <v>57</v>
      </c>
      <c r="C21" s="27" t="s">
        <v>7</v>
      </c>
      <c r="D21" s="40" t="s">
        <v>116</v>
      </c>
      <c r="E21" s="30">
        <v>27400</v>
      </c>
    </row>
    <row r="22" spans="1:12" ht="110.25">
      <c r="A22" s="27" t="s">
        <v>5</v>
      </c>
      <c r="B22" s="27" t="s">
        <v>61</v>
      </c>
      <c r="C22" s="27" t="s">
        <v>7</v>
      </c>
      <c r="D22" s="34" t="s">
        <v>125</v>
      </c>
      <c r="E22" s="30">
        <v>-400</v>
      </c>
    </row>
    <row r="23" spans="1:12" ht="204.75">
      <c r="A23" s="27" t="s">
        <v>5</v>
      </c>
      <c r="B23" s="27" t="s">
        <v>63</v>
      </c>
      <c r="C23" s="27" t="s">
        <v>7</v>
      </c>
      <c r="D23" s="40" t="s">
        <v>117</v>
      </c>
      <c r="E23" s="30">
        <v>-55400</v>
      </c>
    </row>
    <row r="24" spans="1:12" ht="63">
      <c r="A24" s="27" t="s">
        <v>5</v>
      </c>
      <c r="B24" s="27" t="s">
        <v>65</v>
      </c>
      <c r="C24" s="27" t="s">
        <v>7</v>
      </c>
      <c r="D24" s="40" t="s">
        <v>118</v>
      </c>
      <c r="E24" s="30">
        <v>-500</v>
      </c>
    </row>
    <row r="25" spans="1:12" ht="110.25">
      <c r="A25" s="27" t="s">
        <v>5</v>
      </c>
      <c r="B25" s="27" t="s">
        <v>67</v>
      </c>
      <c r="C25" s="27" t="s">
        <v>7</v>
      </c>
      <c r="D25" s="40" t="s">
        <v>119</v>
      </c>
      <c r="E25" s="30">
        <v>-26000</v>
      </c>
    </row>
    <row r="26" spans="1:12" ht="141.75">
      <c r="A26" s="27" t="s">
        <v>5</v>
      </c>
      <c r="B26" s="27" t="s">
        <v>69</v>
      </c>
      <c r="C26" s="27" t="s">
        <v>7</v>
      </c>
      <c r="D26" s="40" t="s">
        <v>120</v>
      </c>
      <c r="E26" s="30">
        <v>-7200</v>
      </c>
    </row>
    <row r="27" spans="1:12" ht="110.25">
      <c r="A27" s="27" t="s">
        <v>5</v>
      </c>
      <c r="B27" s="27" t="s">
        <v>71</v>
      </c>
      <c r="C27" s="27" t="s">
        <v>7</v>
      </c>
      <c r="D27" s="40" t="s">
        <v>121</v>
      </c>
      <c r="E27" s="30">
        <v>-10400</v>
      </c>
    </row>
    <row r="28" spans="1:12" ht="110.25">
      <c r="A28" s="27" t="s">
        <v>5</v>
      </c>
      <c r="B28" s="27" t="s">
        <v>75</v>
      </c>
      <c r="C28" s="27" t="s">
        <v>7</v>
      </c>
      <c r="D28" s="41" t="s">
        <v>76</v>
      </c>
      <c r="E28" s="30">
        <v>-108600</v>
      </c>
    </row>
    <row r="29" spans="1:12" ht="110.25">
      <c r="A29" s="27" t="s">
        <v>5</v>
      </c>
      <c r="B29" s="27" t="s">
        <v>81</v>
      </c>
      <c r="C29" s="27" t="s">
        <v>7</v>
      </c>
      <c r="D29" s="41" t="s">
        <v>82</v>
      </c>
      <c r="E29" s="30">
        <v>6198527</v>
      </c>
    </row>
    <row r="30" spans="1:12" ht="141.75">
      <c r="A30" s="27" t="s">
        <v>5</v>
      </c>
      <c r="B30" s="27" t="s">
        <v>83</v>
      </c>
      <c r="C30" s="27" t="s">
        <v>7</v>
      </c>
      <c r="D30" s="40" t="s">
        <v>122</v>
      </c>
      <c r="E30" s="30">
        <v>1432100</v>
      </c>
    </row>
    <row r="31" spans="1:12" ht="78.75" customHeight="1">
      <c r="A31" s="27" t="s">
        <v>5</v>
      </c>
      <c r="B31" s="27" t="s">
        <v>87</v>
      </c>
      <c r="C31" s="27" t="s">
        <v>7</v>
      </c>
      <c r="D31" s="40" t="s">
        <v>123</v>
      </c>
      <c r="E31" s="30">
        <v>-5200</v>
      </c>
    </row>
    <row r="32" spans="1:12" ht="110.25">
      <c r="A32" s="27" t="s">
        <v>5</v>
      </c>
      <c r="B32" s="27" t="s">
        <v>89</v>
      </c>
      <c r="C32" s="27" t="s">
        <v>7</v>
      </c>
      <c r="D32" s="34" t="s">
        <v>90</v>
      </c>
      <c r="E32" s="30">
        <v>-1483.94</v>
      </c>
    </row>
    <row r="33" spans="1:5" ht="126">
      <c r="A33" s="27" t="s">
        <v>5</v>
      </c>
      <c r="B33" s="27" t="s">
        <v>91</v>
      </c>
      <c r="C33" s="27" t="s">
        <v>7</v>
      </c>
      <c r="D33" s="40" t="s">
        <v>124</v>
      </c>
      <c r="E33" s="30">
        <v>-500</v>
      </c>
    </row>
    <row r="34" spans="1:5" ht="42.75" customHeight="1">
      <c r="A34" s="1"/>
    </row>
    <row r="35" spans="1:5" ht="42.75" customHeight="1">
      <c r="A35" s="1"/>
    </row>
  </sheetData>
  <mergeCells count="4">
    <mergeCell ref="H16:L16"/>
    <mergeCell ref="H17:L17"/>
    <mergeCell ref="A3:E3"/>
    <mergeCell ref="A4:E4"/>
  </mergeCells>
  <pageMargins left="0.74803149606299213" right="0" top="0" bottom="0" header="0" footer="0"/>
  <pageSetup paperSize="9" scale="72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51"/>
  <sheetViews>
    <sheetView showGridLines="0" workbookViewId="0">
      <selection activeCell="G4" sqref="G4:G49"/>
    </sheetView>
  </sheetViews>
  <sheetFormatPr defaultRowHeight="12.75" customHeight="1"/>
  <cols>
    <col min="1" max="1" width="6.7109375" customWidth="1"/>
    <col min="2" max="2" width="22.42578125" customWidth="1"/>
    <col min="3" max="3" width="6.7109375" customWidth="1"/>
    <col min="4" max="4" width="61.140625" customWidth="1"/>
    <col min="5" max="5" width="15.42578125" customWidth="1"/>
    <col min="6" max="6" width="18.42578125" customWidth="1"/>
    <col min="7" max="7" width="20.8554687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1">
      <c r="A2" s="2"/>
      <c r="B2" s="2" t="s">
        <v>1</v>
      </c>
      <c r="C2" s="2" t="s">
        <v>2</v>
      </c>
      <c r="D2" s="2" t="s">
        <v>3</v>
      </c>
      <c r="E2" s="6" t="s">
        <v>4</v>
      </c>
      <c r="F2" s="14"/>
      <c r="G2" s="8"/>
    </row>
    <row r="3" spans="1:10" ht="15.75">
      <c r="A3" s="3" t="s">
        <v>0</v>
      </c>
      <c r="B3" s="4"/>
      <c r="C3" s="4"/>
      <c r="D3" s="5"/>
      <c r="E3" s="7"/>
      <c r="F3" s="15"/>
      <c r="G3" s="8"/>
    </row>
    <row r="4" spans="1:10" ht="63">
      <c r="A4" s="9" t="s">
        <v>5</v>
      </c>
      <c r="B4" s="9" t="s">
        <v>6</v>
      </c>
      <c r="C4" s="9" t="s">
        <v>7</v>
      </c>
      <c r="D4" s="10" t="s">
        <v>8</v>
      </c>
      <c r="E4" s="13">
        <v>135192900</v>
      </c>
      <c r="F4" s="15">
        <v>135192900</v>
      </c>
      <c r="G4" s="8">
        <f>F4-E4</f>
        <v>0</v>
      </c>
    </row>
    <row r="5" spans="1:10" ht="31.5">
      <c r="A5" s="9" t="s">
        <v>5</v>
      </c>
      <c r="B5" s="9" t="s">
        <v>9</v>
      </c>
      <c r="C5" s="9" t="s">
        <v>7</v>
      </c>
      <c r="D5" s="10" t="s">
        <v>10</v>
      </c>
      <c r="E5" s="13">
        <v>36859800</v>
      </c>
      <c r="F5" s="15">
        <v>21859800</v>
      </c>
      <c r="G5" s="8">
        <f t="shared" ref="G5:G49" si="0">F5-E5</f>
        <v>-15000000</v>
      </c>
    </row>
    <row r="6" spans="1:10" ht="31.5">
      <c r="A6" s="9" t="s">
        <v>5</v>
      </c>
      <c r="B6" s="9" t="s">
        <v>11</v>
      </c>
      <c r="C6" s="9" t="s">
        <v>7</v>
      </c>
      <c r="D6" s="10" t="s">
        <v>12</v>
      </c>
      <c r="E6" s="13">
        <v>502956</v>
      </c>
      <c r="F6" s="15">
        <v>502956</v>
      </c>
      <c r="G6" s="8">
        <f t="shared" si="0"/>
        <v>0</v>
      </c>
    </row>
    <row r="7" spans="1:10" ht="47.25">
      <c r="A7" s="9" t="s">
        <v>5</v>
      </c>
      <c r="B7" s="9" t="s">
        <v>13</v>
      </c>
      <c r="C7" s="9" t="s">
        <v>7</v>
      </c>
      <c r="D7" s="10" t="s">
        <v>14</v>
      </c>
      <c r="E7" s="13">
        <v>2335000</v>
      </c>
      <c r="F7" s="16">
        <v>0</v>
      </c>
      <c r="G7" s="8">
        <f t="shared" si="0"/>
        <v>-2335000</v>
      </c>
    </row>
    <row r="8" spans="1:10" ht="78.75">
      <c r="A8" s="9" t="s">
        <v>5</v>
      </c>
      <c r="B8" s="9" t="s">
        <v>15</v>
      </c>
      <c r="C8" s="9" t="s">
        <v>7</v>
      </c>
      <c r="D8" s="10" t="s">
        <v>16</v>
      </c>
      <c r="E8" s="13">
        <v>670000</v>
      </c>
      <c r="F8" s="15">
        <v>670000</v>
      </c>
      <c r="G8" s="8">
        <f t="shared" si="0"/>
        <v>0</v>
      </c>
    </row>
    <row r="9" spans="1:10" ht="31.5">
      <c r="A9" s="9" t="s">
        <v>5</v>
      </c>
      <c r="B9" s="9" t="s">
        <v>17</v>
      </c>
      <c r="C9" s="9" t="s">
        <v>7</v>
      </c>
      <c r="D9" s="10" t="s">
        <v>18</v>
      </c>
      <c r="E9" s="13">
        <v>1576608.5</v>
      </c>
      <c r="F9" s="15">
        <v>1576608.5</v>
      </c>
      <c r="G9" s="8">
        <f t="shared" si="0"/>
        <v>0</v>
      </c>
    </row>
    <row r="10" spans="1:10" ht="78.75">
      <c r="A10" s="9" t="s">
        <v>5</v>
      </c>
      <c r="B10" s="9" t="s">
        <v>19</v>
      </c>
      <c r="C10" s="9" t="s">
        <v>7</v>
      </c>
      <c r="D10" s="10" t="s">
        <v>20</v>
      </c>
      <c r="E10" s="13">
        <v>10065000</v>
      </c>
      <c r="F10" s="15">
        <v>6406000</v>
      </c>
      <c r="G10" s="8">
        <f t="shared" si="0"/>
        <v>-3659000</v>
      </c>
    </row>
    <row r="11" spans="1:10" ht="63">
      <c r="A11" s="9" t="s">
        <v>5</v>
      </c>
      <c r="B11" s="9" t="s">
        <v>21</v>
      </c>
      <c r="C11" s="9" t="s">
        <v>7</v>
      </c>
      <c r="D11" s="10" t="s">
        <v>22</v>
      </c>
      <c r="E11" s="13">
        <v>183540</v>
      </c>
      <c r="F11" s="15">
        <v>139720</v>
      </c>
      <c r="G11" s="8">
        <f t="shared" si="0"/>
        <v>-43820</v>
      </c>
    </row>
    <row r="12" spans="1:10" ht="78.75">
      <c r="A12" s="9" t="s">
        <v>5</v>
      </c>
      <c r="B12" s="9" t="s">
        <v>23</v>
      </c>
      <c r="C12" s="9" t="s">
        <v>7</v>
      </c>
      <c r="D12" s="10" t="s">
        <v>24</v>
      </c>
      <c r="E12" s="13">
        <v>611400</v>
      </c>
      <c r="F12" s="15">
        <v>611400</v>
      </c>
      <c r="G12" s="8">
        <f t="shared" si="0"/>
        <v>0</v>
      </c>
    </row>
    <row r="13" spans="1:10" ht="141.75">
      <c r="A13" s="9" t="s">
        <v>5</v>
      </c>
      <c r="B13" s="9" t="s">
        <v>25</v>
      </c>
      <c r="C13" s="9" t="s">
        <v>7</v>
      </c>
      <c r="D13" s="11" t="s">
        <v>26</v>
      </c>
      <c r="E13" s="13">
        <v>172634</v>
      </c>
      <c r="F13" s="15">
        <v>259600</v>
      </c>
      <c r="G13" s="8">
        <f t="shared" si="0"/>
        <v>86966</v>
      </c>
    </row>
    <row r="14" spans="1:10" ht="47.25">
      <c r="A14" s="9" t="s">
        <v>5</v>
      </c>
      <c r="B14" s="9" t="s">
        <v>27</v>
      </c>
      <c r="C14" s="9" t="s">
        <v>7</v>
      </c>
      <c r="D14" s="10" t="s">
        <v>28</v>
      </c>
      <c r="E14" s="13">
        <v>355600</v>
      </c>
      <c r="F14" s="15">
        <v>355600</v>
      </c>
      <c r="G14" s="8">
        <f t="shared" si="0"/>
        <v>0</v>
      </c>
    </row>
    <row r="15" spans="1:10" ht="110.25">
      <c r="A15" s="9" t="s">
        <v>5</v>
      </c>
      <c r="B15" s="9" t="s">
        <v>29</v>
      </c>
      <c r="C15" s="9" t="s">
        <v>7</v>
      </c>
      <c r="D15" s="11" t="s">
        <v>30</v>
      </c>
      <c r="E15" s="13">
        <v>225500</v>
      </c>
      <c r="F15" s="15">
        <v>103200</v>
      </c>
      <c r="G15" s="8">
        <f t="shared" si="0"/>
        <v>-122300</v>
      </c>
    </row>
    <row r="16" spans="1:10" ht="110.25">
      <c r="A16" s="9" t="s">
        <v>5</v>
      </c>
      <c r="B16" s="9" t="s">
        <v>31</v>
      </c>
      <c r="C16" s="9" t="s">
        <v>7</v>
      </c>
      <c r="D16" s="11" t="s">
        <v>32</v>
      </c>
      <c r="E16" s="13">
        <v>4565600</v>
      </c>
      <c r="F16" s="15">
        <v>4565600</v>
      </c>
      <c r="G16" s="8">
        <f t="shared" si="0"/>
        <v>0</v>
      </c>
    </row>
    <row r="17" spans="1:7" ht="110.25">
      <c r="A17" s="9" t="s">
        <v>5</v>
      </c>
      <c r="B17" s="9" t="s">
        <v>33</v>
      </c>
      <c r="C17" s="9" t="s">
        <v>7</v>
      </c>
      <c r="D17" s="11" t="s">
        <v>34</v>
      </c>
      <c r="E17" s="13">
        <v>1650700</v>
      </c>
      <c r="F17" s="17">
        <v>1650700</v>
      </c>
      <c r="G17" s="8">
        <f t="shared" si="0"/>
        <v>0</v>
      </c>
    </row>
    <row r="18" spans="1:7" ht="63">
      <c r="A18" s="9" t="s">
        <v>5</v>
      </c>
      <c r="B18" s="9" t="s">
        <v>35</v>
      </c>
      <c r="C18" s="9" t="s">
        <v>7</v>
      </c>
      <c r="D18" s="10" t="s">
        <v>36</v>
      </c>
      <c r="E18" s="13">
        <v>21907500</v>
      </c>
      <c r="F18" s="15">
        <v>21907500</v>
      </c>
      <c r="G18" s="8">
        <f t="shared" si="0"/>
        <v>0</v>
      </c>
    </row>
    <row r="19" spans="1:7" ht="63">
      <c r="A19" s="9" t="s">
        <v>5</v>
      </c>
      <c r="B19" s="9" t="s">
        <v>37</v>
      </c>
      <c r="C19" s="9" t="s">
        <v>7</v>
      </c>
      <c r="D19" s="10" t="s">
        <v>38</v>
      </c>
      <c r="E19" s="13">
        <v>243942</v>
      </c>
      <c r="F19" s="15">
        <v>340000</v>
      </c>
      <c r="G19" s="8">
        <f t="shared" si="0"/>
        <v>96058</v>
      </c>
    </row>
    <row r="20" spans="1:7" ht="110.25">
      <c r="A20" s="9" t="s">
        <v>5</v>
      </c>
      <c r="B20" s="9" t="s">
        <v>39</v>
      </c>
      <c r="C20" s="9" t="s">
        <v>7</v>
      </c>
      <c r="D20" s="11" t="s">
        <v>40</v>
      </c>
      <c r="E20" s="13">
        <v>1656700</v>
      </c>
      <c r="F20" s="15">
        <v>1656700</v>
      </c>
      <c r="G20" s="8">
        <f t="shared" si="0"/>
        <v>0</v>
      </c>
    </row>
    <row r="21" spans="1:7" ht="267.75">
      <c r="A21" s="9" t="s">
        <v>5</v>
      </c>
      <c r="B21" s="9" t="s">
        <v>41</v>
      </c>
      <c r="C21" s="9" t="s">
        <v>7</v>
      </c>
      <c r="D21" s="11" t="s">
        <v>42</v>
      </c>
      <c r="E21" s="13">
        <v>32093366.399999999</v>
      </c>
      <c r="F21" s="15">
        <v>27593366.399999999</v>
      </c>
      <c r="G21" s="8">
        <f t="shared" si="0"/>
        <v>-4500000</v>
      </c>
    </row>
    <row r="22" spans="1:7" ht="78.75">
      <c r="A22" s="9" t="s">
        <v>5</v>
      </c>
      <c r="B22" s="9" t="s">
        <v>43</v>
      </c>
      <c r="C22" s="9" t="s">
        <v>7</v>
      </c>
      <c r="D22" s="10" t="s">
        <v>44</v>
      </c>
      <c r="E22" s="13">
        <v>855800</v>
      </c>
      <c r="F22" s="15">
        <v>855800</v>
      </c>
      <c r="G22" s="8">
        <f t="shared" si="0"/>
        <v>0</v>
      </c>
    </row>
    <row r="23" spans="1:7" ht="110.25">
      <c r="A23" s="9" t="s">
        <v>5</v>
      </c>
      <c r="B23" s="9" t="s">
        <v>45</v>
      </c>
      <c r="C23" s="9" t="s">
        <v>7</v>
      </c>
      <c r="D23" s="11" t="s">
        <v>46</v>
      </c>
      <c r="E23" s="13">
        <v>679000</v>
      </c>
      <c r="F23" s="15">
        <v>679000</v>
      </c>
      <c r="G23" s="8">
        <f t="shared" si="0"/>
        <v>0</v>
      </c>
    </row>
    <row r="24" spans="1:7" ht="126">
      <c r="A24" s="9" t="s">
        <v>5</v>
      </c>
      <c r="B24" s="9" t="s">
        <v>47</v>
      </c>
      <c r="C24" s="9" t="s">
        <v>7</v>
      </c>
      <c r="D24" s="11" t="s">
        <v>48</v>
      </c>
      <c r="E24" s="13">
        <v>8701080</v>
      </c>
      <c r="F24" s="15">
        <v>8701080</v>
      </c>
      <c r="G24" s="8">
        <f t="shared" si="0"/>
        <v>0</v>
      </c>
    </row>
    <row r="25" spans="1:7" ht="47.25">
      <c r="A25" s="9" t="s">
        <v>5</v>
      </c>
      <c r="B25" s="9" t="s">
        <v>49</v>
      </c>
      <c r="C25" s="9" t="s">
        <v>7</v>
      </c>
      <c r="D25" s="10" t="s">
        <v>50</v>
      </c>
      <c r="E25" s="13">
        <v>568200</v>
      </c>
      <c r="F25" s="15">
        <v>568200</v>
      </c>
      <c r="G25" s="8">
        <f t="shared" si="0"/>
        <v>0</v>
      </c>
    </row>
    <row r="26" spans="1:7" ht="157.5">
      <c r="A26" s="9" t="s">
        <v>5</v>
      </c>
      <c r="B26" s="9" t="s">
        <v>51</v>
      </c>
      <c r="C26" s="9" t="s">
        <v>7</v>
      </c>
      <c r="D26" s="11" t="s">
        <v>52</v>
      </c>
      <c r="E26" s="13">
        <v>2570200</v>
      </c>
      <c r="F26" s="15">
        <v>2570200</v>
      </c>
      <c r="G26" s="8">
        <f t="shared" si="0"/>
        <v>0</v>
      </c>
    </row>
    <row r="27" spans="1:7" ht="63">
      <c r="A27" s="9" t="s">
        <v>5</v>
      </c>
      <c r="B27" s="9" t="s">
        <v>53</v>
      </c>
      <c r="C27" s="9" t="s">
        <v>7</v>
      </c>
      <c r="D27" s="10" t="s">
        <v>54</v>
      </c>
      <c r="E27" s="13">
        <v>16809</v>
      </c>
      <c r="F27" s="15">
        <v>16809</v>
      </c>
      <c r="G27" s="8">
        <f t="shared" si="0"/>
        <v>0</v>
      </c>
    </row>
    <row r="28" spans="1:7" ht="47.25">
      <c r="A28" s="9" t="s">
        <v>5</v>
      </c>
      <c r="B28" s="9" t="s">
        <v>55</v>
      </c>
      <c r="C28" s="9" t="s">
        <v>7</v>
      </c>
      <c r="D28" s="10" t="s">
        <v>56</v>
      </c>
      <c r="E28" s="13">
        <v>1351900</v>
      </c>
      <c r="F28" s="15">
        <v>1328800</v>
      </c>
      <c r="G28" s="8">
        <f t="shared" si="0"/>
        <v>-23100</v>
      </c>
    </row>
    <row r="29" spans="1:7" ht="189">
      <c r="A29" s="9" t="s">
        <v>5</v>
      </c>
      <c r="B29" s="9" t="s">
        <v>57</v>
      </c>
      <c r="C29" s="9" t="s">
        <v>7</v>
      </c>
      <c r="D29" s="11" t="s">
        <v>58</v>
      </c>
      <c r="E29" s="13">
        <v>16043900</v>
      </c>
      <c r="F29" s="15">
        <v>16016500</v>
      </c>
      <c r="G29" s="8">
        <f t="shared" si="0"/>
        <v>-27400</v>
      </c>
    </row>
    <row r="30" spans="1:7" ht="157.5">
      <c r="A30" s="9" t="s">
        <v>5</v>
      </c>
      <c r="B30" s="9" t="s">
        <v>59</v>
      </c>
      <c r="C30" s="9" t="s">
        <v>7</v>
      </c>
      <c r="D30" s="11" t="s">
        <v>60</v>
      </c>
      <c r="E30" s="13">
        <v>142500</v>
      </c>
      <c r="F30" s="15">
        <v>142500</v>
      </c>
      <c r="G30" s="8">
        <f t="shared" si="0"/>
        <v>0</v>
      </c>
    </row>
    <row r="31" spans="1:7" ht="126">
      <c r="A31" s="9" t="s">
        <v>5</v>
      </c>
      <c r="B31" s="9" t="s">
        <v>61</v>
      </c>
      <c r="C31" s="9" t="s">
        <v>7</v>
      </c>
      <c r="D31" s="11" t="s">
        <v>62</v>
      </c>
      <c r="E31" s="13">
        <v>30500</v>
      </c>
      <c r="F31" s="15">
        <v>30900</v>
      </c>
      <c r="G31" s="8">
        <f t="shared" si="0"/>
        <v>400</v>
      </c>
    </row>
    <row r="32" spans="1:7" ht="141.75">
      <c r="A32" s="9" t="s">
        <v>5</v>
      </c>
      <c r="B32" s="9" t="s">
        <v>63</v>
      </c>
      <c r="C32" s="9" t="s">
        <v>7</v>
      </c>
      <c r="D32" s="11" t="s">
        <v>64</v>
      </c>
      <c r="E32" s="13">
        <v>5369100</v>
      </c>
      <c r="F32" s="15">
        <v>5424500</v>
      </c>
      <c r="G32" s="8">
        <f t="shared" si="0"/>
        <v>55400</v>
      </c>
    </row>
    <row r="33" spans="1:7" ht="110.25">
      <c r="A33" s="9" t="s">
        <v>5</v>
      </c>
      <c r="B33" s="9" t="s">
        <v>65</v>
      </c>
      <c r="C33" s="9" t="s">
        <v>7</v>
      </c>
      <c r="D33" s="11" t="s">
        <v>66</v>
      </c>
      <c r="E33" s="13">
        <v>52800</v>
      </c>
      <c r="F33" s="15">
        <v>53300</v>
      </c>
      <c r="G33" s="8">
        <f t="shared" si="0"/>
        <v>500</v>
      </c>
    </row>
    <row r="34" spans="1:7" ht="110.25">
      <c r="A34" s="9" t="s">
        <v>5</v>
      </c>
      <c r="B34" s="9" t="s">
        <v>67</v>
      </c>
      <c r="C34" s="9" t="s">
        <v>7</v>
      </c>
      <c r="D34" s="11" t="s">
        <v>68</v>
      </c>
      <c r="E34" s="13">
        <v>2371700</v>
      </c>
      <c r="F34" s="15">
        <v>2397700</v>
      </c>
      <c r="G34" s="8">
        <f t="shared" si="0"/>
        <v>26000</v>
      </c>
    </row>
    <row r="35" spans="1:7" ht="141.75">
      <c r="A35" s="9" t="s">
        <v>5</v>
      </c>
      <c r="B35" s="9" t="s">
        <v>69</v>
      </c>
      <c r="C35" s="9" t="s">
        <v>7</v>
      </c>
      <c r="D35" s="11" t="s">
        <v>70</v>
      </c>
      <c r="E35" s="13">
        <v>593800</v>
      </c>
      <c r="F35" s="15">
        <v>601000</v>
      </c>
      <c r="G35" s="8">
        <f t="shared" si="0"/>
        <v>7200</v>
      </c>
    </row>
    <row r="36" spans="1:7" ht="126">
      <c r="A36" s="9" t="s">
        <v>5</v>
      </c>
      <c r="B36" s="9" t="s">
        <v>71</v>
      </c>
      <c r="C36" s="9" t="s">
        <v>7</v>
      </c>
      <c r="D36" s="11" t="s">
        <v>72</v>
      </c>
      <c r="E36" s="13">
        <v>1263600</v>
      </c>
      <c r="F36" s="15">
        <v>1274000</v>
      </c>
      <c r="G36" s="8">
        <f t="shared" si="0"/>
        <v>10400</v>
      </c>
    </row>
    <row r="37" spans="1:7" ht="189">
      <c r="A37" s="9" t="s">
        <v>5</v>
      </c>
      <c r="B37" s="9" t="s">
        <v>73</v>
      </c>
      <c r="C37" s="9" t="s">
        <v>7</v>
      </c>
      <c r="D37" s="11" t="s">
        <v>74</v>
      </c>
      <c r="E37" s="13">
        <v>29900</v>
      </c>
      <c r="F37" s="15">
        <v>29900</v>
      </c>
      <c r="G37" s="8">
        <f t="shared" si="0"/>
        <v>0</v>
      </c>
    </row>
    <row r="38" spans="1:7" ht="126">
      <c r="A38" s="9" t="s">
        <v>5</v>
      </c>
      <c r="B38" s="9" t="s">
        <v>75</v>
      </c>
      <c r="C38" s="9" t="s">
        <v>7</v>
      </c>
      <c r="D38" s="11" t="s">
        <v>76</v>
      </c>
      <c r="E38" s="13">
        <v>678300</v>
      </c>
      <c r="F38" s="15">
        <v>786900</v>
      </c>
      <c r="G38" s="8">
        <f t="shared" si="0"/>
        <v>108600</v>
      </c>
    </row>
    <row r="39" spans="1:7" ht="173.25">
      <c r="A39" s="9" t="s">
        <v>5</v>
      </c>
      <c r="B39" s="9" t="s">
        <v>77</v>
      </c>
      <c r="C39" s="9" t="s">
        <v>7</v>
      </c>
      <c r="D39" s="11" t="s">
        <v>78</v>
      </c>
      <c r="E39" s="13">
        <v>119545200</v>
      </c>
      <c r="F39" s="15">
        <v>119545200</v>
      </c>
      <c r="G39" s="8">
        <f t="shared" si="0"/>
        <v>0</v>
      </c>
    </row>
    <row r="40" spans="1:7" ht="141.75">
      <c r="A40" s="9" t="s">
        <v>5</v>
      </c>
      <c r="B40" s="9" t="s">
        <v>79</v>
      </c>
      <c r="C40" s="9" t="s">
        <v>7</v>
      </c>
      <c r="D40" s="11" t="s">
        <v>80</v>
      </c>
      <c r="E40" s="13">
        <v>8871700</v>
      </c>
      <c r="F40" s="15">
        <v>8871700</v>
      </c>
      <c r="G40" s="8">
        <f t="shared" si="0"/>
        <v>0</v>
      </c>
    </row>
    <row r="41" spans="1:7" ht="126">
      <c r="A41" s="9" t="s">
        <v>5</v>
      </c>
      <c r="B41" s="9" t="s">
        <v>81</v>
      </c>
      <c r="C41" s="9" t="s">
        <v>7</v>
      </c>
      <c r="D41" s="11" t="s">
        <v>82</v>
      </c>
      <c r="E41" s="13">
        <v>26557827</v>
      </c>
      <c r="F41" s="15">
        <v>20359300</v>
      </c>
      <c r="G41" s="8">
        <f t="shared" si="0"/>
        <v>-6198527</v>
      </c>
    </row>
    <row r="42" spans="1:7" ht="173.25">
      <c r="A42" s="9" t="s">
        <v>5</v>
      </c>
      <c r="B42" s="9" t="s">
        <v>83</v>
      </c>
      <c r="C42" s="9" t="s">
        <v>7</v>
      </c>
      <c r="D42" s="11" t="s">
        <v>84</v>
      </c>
      <c r="E42" s="13">
        <v>38018200</v>
      </c>
      <c r="F42" s="15">
        <v>36586100</v>
      </c>
      <c r="G42" s="8">
        <f t="shared" si="0"/>
        <v>-1432100</v>
      </c>
    </row>
    <row r="43" spans="1:7" ht="126">
      <c r="A43" s="9" t="s">
        <v>5</v>
      </c>
      <c r="B43" s="9" t="s">
        <v>85</v>
      </c>
      <c r="C43" s="9" t="s">
        <v>7</v>
      </c>
      <c r="D43" s="11" t="s">
        <v>86</v>
      </c>
      <c r="E43" s="13">
        <v>7026000</v>
      </c>
      <c r="F43" s="15">
        <v>7026000</v>
      </c>
      <c r="G43" s="8">
        <f t="shared" si="0"/>
        <v>0</v>
      </c>
    </row>
    <row r="44" spans="1:7" ht="126">
      <c r="A44" s="9" t="s">
        <v>5</v>
      </c>
      <c r="B44" s="9" t="s">
        <v>87</v>
      </c>
      <c r="C44" s="9" t="s">
        <v>7</v>
      </c>
      <c r="D44" s="11" t="s">
        <v>88</v>
      </c>
      <c r="E44" s="13">
        <v>459300</v>
      </c>
      <c r="F44" s="15">
        <v>464500</v>
      </c>
      <c r="G44" s="8">
        <f t="shared" si="0"/>
        <v>5200</v>
      </c>
    </row>
    <row r="45" spans="1:7" ht="126">
      <c r="A45" s="9" t="s">
        <v>5</v>
      </c>
      <c r="B45" s="9" t="s">
        <v>89</v>
      </c>
      <c r="C45" s="9" t="s">
        <v>7</v>
      </c>
      <c r="D45" s="11" t="s">
        <v>90</v>
      </c>
      <c r="E45" s="13">
        <v>20364.59</v>
      </c>
      <c r="F45" s="15">
        <v>21848.53</v>
      </c>
      <c r="G45" s="8">
        <f t="shared" si="0"/>
        <v>1483.9399999999987</v>
      </c>
    </row>
    <row r="46" spans="1:7" ht="110.25">
      <c r="A46" s="9" t="s">
        <v>5</v>
      </c>
      <c r="B46" s="9" t="s">
        <v>91</v>
      </c>
      <c r="C46" s="9" t="s">
        <v>7</v>
      </c>
      <c r="D46" s="11" t="s">
        <v>68</v>
      </c>
      <c r="E46" s="13">
        <v>4000</v>
      </c>
      <c r="F46" s="15">
        <v>4500</v>
      </c>
      <c r="G46" s="8">
        <f t="shared" si="0"/>
        <v>500</v>
      </c>
    </row>
    <row r="47" spans="1:7" ht="47.25">
      <c r="A47" s="9" t="s">
        <v>5</v>
      </c>
      <c r="B47" s="9" t="s">
        <v>92</v>
      </c>
      <c r="C47" s="9" t="s">
        <v>7</v>
      </c>
      <c r="D47" s="10" t="s">
        <v>93</v>
      </c>
      <c r="E47" s="13">
        <v>13400</v>
      </c>
      <c r="F47" s="15">
        <v>13400</v>
      </c>
      <c r="G47" s="8">
        <f t="shared" si="0"/>
        <v>0</v>
      </c>
    </row>
    <row r="48" spans="1:7" ht="63">
      <c r="A48" s="9" t="s">
        <v>5</v>
      </c>
      <c r="B48" s="9" t="s">
        <v>94</v>
      </c>
      <c r="C48" s="9" t="s">
        <v>7</v>
      </c>
      <c r="D48" s="10" t="s">
        <v>95</v>
      </c>
      <c r="E48" s="13">
        <v>50000</v>
      </c>
      <c r="F48" s="15">
        <v>50000</v>
      </c>
      <c r="G48" s="8">
        <f t="shared" si="0"/>
        <v>0</v>
      </c>
    </row>
    <row r="49" spans="1:7" ht="15.75">
      <c r="A49" s="9"/>
      <c r="B49" s="9"/>
      <c r="C49" s="9"/>
      <c r="D49" s="12"/>
      <c r="E49" s="13">
        <f>SUM(E4:E48)</f>
        <v>492753827.48999995</v>
      </c>
      <c r="F49" s="13">
        <f>SUM(F4:F48)</f>
        <v>459811288.42999995</v>
      </c>
      <c r="G49" s="8">
        <f t="shared" si="0"/>
        <v>-32942539.060000002</v>
      </c>
    </row>
    <row r="50" spans="1:7" ht="42.75" customHeight="1">
      <c r="A50" s="1"/>
    </row>
    <row r="51" spans="1:7" ht="42.75" customHeight="1">
      <c r="A51" s="1"/>
    </row>
  </sheetData>
  <pageMargins left="0.74803149606299213" right="0" top="0" bottom="0" header="0" footer="0"/>
  <pageSetup paperSize="9" scale="68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для коррект.</vt:lpstr>
      <vt:lpstr>ДЧБ (2)</vt:lpstr>
      <vt:lpstr>'для коррект.'!APPT</vt:lpstr>
      <vt:lpstr>'ДЧБ (2)'!APPT</vt:lpstr>
      <vt:lpstr>'ДЧБ (2)'!FIO</vt:lpstr>
      <vt:lpstr>'для коррект.'!SIGN</vt:lpstr>
      <vt:lpstr>'ДЧБ (2)'!SIGN</vt:lpstr>
      <vt:lpstr>'для коррект.'!Область_печати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DNS</cp:lastModifiedBy>
  <cp:lastPrinted>2015-12-02T00:49:47Z</cp:lastPrinted>
  <dcterms:created xsi:type="dcterms:W3CDTF">2002-03-11T10:22:12Z</dcterms:created>
  <dcterms:modified xsi:type="dcterms:W3CDTF">2015-12-02T01:11:03Z</dcterms:modified>
</cp:coreProperties>
</file>