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июнь" sheetId="1" r:id="rId1"/>
  </sheets>
  <calcPr calcId="125725" refMode="R1C1"/>
</workbook>
</file>

<file path=xl/calcChain.xml><?xml version="1.0" encoding="utf-8"?>
<calcChain xmlns="http://schemas.openxmlformats.org/spreadsheetml/2006/main">
  <c r="D27" i="1"/>
  <c r="D26"/>
  <c r="D25"/>
  <c r="D24"/>
  <c r="D23"/>
  <c r="D22"/>
  <c r="D21"/>
  <c r="D20"/>
  <c r="C19"/>
  <c r="B19"/>
  <c r="D18"/>
  <c r="D17"/>
  <c r="D16"/>
  <c r="D15"/>
  <c r="D14"/>
  <c r="D13"/>
  <c r="D12"/>
  <c r="D11"/>
  <c r="D10"/>
  <c r="D9"/>
  <c r="C8"/>
  <c r="C28" s="1"/>
  <c r="B8"/>
  <c r="B28" s="1"/>
  <c r="D19" l="1"/>
  <c r="D28"/>
  <c r="D8"/>
</calcChain>
</file>

<file path=xl/sharedStrings.xml><?xml version="1.0" encoding="utf-8"?>
<sst xmlns="http://schemas.openxmlformats.org/spreadsheetml/2006/main" count="29" uniqueCount="29">
  <si>
    <t>ДОХОДЫ РАЙОННОГО БЮДЖЕТА НА 2014 ГОД</t>
  </si>
  <si>
    <t>(рублей)</t>
  </si>
  <si>
    <t>Наименование доходов</t>
  </si>
  <si>
    <t>Уточненный план по решению от 28.03.2014 № 34-317Р</t>
  </si>
  <si>
    <t>Проект решения</t>
  </si>
  <si>
    <t>Отклонение</t>
  </si>
  <si>
    <t>НАЛОГОВЫЕ                                 И НЕНАЛОГОВЫЕ ДОХОДЫ</t>
  </si>
  <si>
    <t>Налог на прибыль организаций</t>
  </si>
  <si>
    <t>Налог  на доходы физических лиц</t>
  </si>
  <si>
    <t>Налоги на совокупный доход</t>
  </si>
  <si>
    <t>Доходы от использования имущества, находящегося в муниципальной собственности</t>
  </si>
  <si>
    <t>Платежи при пользовании природными ресурсами</t>
  </si>
  <si>
    <t>Доходы от оказания платных услуг</t>
  </si>
  <si>
    <t>Доходы от продажи материальных и нематериальных активов</t>
  </si>
  <si>
    <t>Штрафы. санкции. возмещение ущерба</t>
  </si>
  <si>
    <t>Прочие неналоговые доходы</t>
  </si>
  <si>
    <t>БЕЗВОЗМЕЗДНЫЕ ПОСТУПЛЕНИЯ</t>
  </si>
  <si>
    <t>Иные межбюджетные трансферты</t>
  </si>
  <si>
    <t>Прочие безвозмездные поступления от бюджетов поселений</t>
  </si>
  <si>
    <t>Прочие безвозмездные поступления в бюджеты муниципальных районов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</si>
  <si>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</si>
  <si>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</si>
  <si>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Всего доходов</t>
  </si>
  <si>
    <t>Дотации бюджетам муниципальных районов</t>
  </si>
  <si>
    <t>Субсидии бюджетам муниципальных районов</t>
  </si>
  <si>
    <t>Субвенции бюджетам муниципальных районов</t>
  </si>
  <si>
    <t>к пояснительной записке</t>
  </si>
  <si>
    <t>Приложение № 2</t>
  </si>
  <si>
    <t>Акцизы по подакцизным товарам, производимые на территории РФ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</si>
</sst>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(* #,##0.00_);_(* \(#,##0.00\);_(* &quot;-&quot;??_);_(@_)"/>
    <numFmt numFmtId="165" formatCode="#,##0.00_р_."/>
    <numFmt numFmtId="166" formatCode="#,##0.00_ ;\-#,##0.00\ 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 applyAlignment="1">
      <alignment horizontal="right"/>
    </xf>
    <xf numFmtId="164" fontId="4" fillId="0" borderId="1" xfId="1" applyNumberFormat="1" applyFont="1" applyBorder="1"/>
    <xf numFmtId="164" fontId="3" fillId="0" borderId="1" xfId="1" applyNumberFormat="1" applyFont="1" applyBorder="1"/>
    <xf numFmtId="164" fontId="4" fillId="0" borderId="1" xfId="1" applyNumberFormat="1" applyFont="1" applyBorder="1" applyAlignment="1">
      <alignment horizontal="center" wrapText="1" shrinkToFit="1"/>
    </xf>
    <xf numFmtId="164" fontId="3" fillId="0" borderId="1" xfId="1" applyNumberFormat="1" applyFont="1" applyBorder="1" applyAlignment="1">
      <alignment horizontal="center" wrapText="1" shrinkToFit="1"/>
    </xf>
    <xf numFmtId="165" fontId="3" fillId="0" borderId="1" xfId="1" applyNumberFormat="1" applyFont="1" applyBorder="1"/>
    <xf numFmtId="166" fontId="3" fillId="0" borderId="1" xfId="1" applyNumberFormat="1" applyFont="1" applyBorder="1"/>
    <xf numFmtId="165" fontId="3" fillId="0" borderId="1" xfId="1" applyNumberFormat="1" applyFont="1" applyBorder="1" applyAlignment="1">
      <alignment horizontal="center" wrapText="1" shrinkToFi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43" fontId="4" fillId="0" borderId="1" xfId="0" applyNumberFormat="1" applyFont="1" applyBorder="1"/>
    <xf numFmtId="0" fontId="4" fillId="0" borderId="1" xfId="0" applyFont="1" applyBorder="1" applyAlignment="1">
      <alignment vertical="center" wrapText="1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8"/>
  <sheetViews>
    <sheetView tabSelected="1" workbookViewId="0">
      <selection activeCell="A10" sqref="A10"/>
    </sheetView>
  </sheetViews>
  <sheetFormatPr defaultRowHeight="15"/>
  <cols>
    <col min="1" max="1" width="30.140625" customWidth="1"/>
    <col min="2" max="3" width="18.7109375" customWidth="1"/>
    <col min="4" max="4" width="19" customWidth="1"/>
  </cols>
  <sheetData>
    <row r="1" spans="1:4">
      <c r="A1" s="16" t="s">
        <v>27</v>
      </c>
      <c r="B1" s="16"/>
      <c r="C1" s="16"/>
      <c r="D1" s="16"/>
    </row>
    <row r="2" spans="1:4">
      <c r="C2" s="16" t="s">
        <v>26</v>
      </c>
      <c r="D2" s="16"/>
    </row>
    <row r="3" spans="1:4">
      <c r="D3" s="15"/>
    </row>
    <row r="4" spans="1:4" ht="15.75">
      <c r="A4" s="17" t="s">
        <v>0</v>
      </c>
      <c r="B4" s="17"/>
      <c r="C4" s="17"/>
      <c r="D4" s="17"/>
    </row>
    <row r="6" spans="1:4">
      <c r="D6" s="1" t="s">
        <v>1</v>
      </c>
    </row>
    <row r="7" spans="1:4" ht="63">
      <c r="A7" s="19" t="s">
        <v>2</v>
      </c>
      <c r="B7" s="18" t="s">
        <v>3</v>
      </c>
      <c r="C7" s="18" t="s">
        <v>4</v>
      </c>
      <c r="D7" s="18" t="s">
        <v>5</v>
      </c>
    </row>
    <row r="8" spans="1:4" ht="25.5">
      <c r="A8" s="9" t="s">
        <v>6</v>
      </c>
      <c r="B8" s="3">
        <f>B9+B10+B11+B12+B13+B14+B15+B16+B17+B18</f>
        <v>153365000</v>
      </c>
      <c r="C8" s="3">
        <f>C9+C10+C11+C12+C13+C14+C15+C16+C17+C18</f>
        <v>216404290</v>
      </c>
      <c r="D8" s="3">
        <f>C8-B8</f>
        <v>63039290</v>
      </c>
    </row>
    <row r="9" spans="1:4" ht="31.5">
      <c r="A9" s="10" t="s">
        <v>7</v>
      </c>
      <c r="B9" s="3">
        <v>50000</v>
      </c>
      <c r="C9" s="3">
        <v>50000</v>
      </c>
      <c r="D9" s="4">
        <f t="shared" ref="D9:D14" si="0">C9-B9</f>
        <v>0</v>
      </c>
    </row>
    <row r="10" spans="1:4" ht="31.5">
      <c r="A10" s="10" t="s">
        <v>8</v>
      </c>
      <c r="B10" s="3">
        <v>137848000</v>
      </c>
      <c r="C10" s="3">
        <v>137848000</v>
      </c>
      <c r="D10" s="4">
        <f t="shared" si="0"/>
        <v>0</v>
      </c>
    </row>
    <row r="11" spans="1:4" ht="47.25">
      <c r="A11" s="10" t="s">
        <v>28</v>
      </c>
      <c r="B11" s="3">
        <v>220400</v>
      </c>
      <c r="C11" s="3">
        <v>220400</v>
      </c>
      <c r="D11" s="4">
        <f t="shared" si="0"/>
        <v>0</v>
      </c>
    </row>
    <row r="12" spans="1:4" ht="15.75">
      <c r="A12" s="10" t="s">
        <v>9</v>
      </c>
      <c r="B12" s="3">
        <v>1941300</v>
      </c>
      <c r="C12" s="3">
        <v>1941300</v>
      </c>
      <c r="D12" s="4">
        <f t="shared" si="0"/>
        <v>0</v>
      </c>
    </row>
    <row r="13" spans="1:4" ht="63">
      <c r="A13" s="10" t="s">
        <v>10</v>
      </c>
      <c r="B13" s="3">
        <v>6704800</v>
      </c>
      <c r="C13" s="3">
        <v>6704800</v>
      </c>
      <c r="D13" s="4">
        <f t="shared" si="0"/>
        <v>0</v>
      </c>
    </row>
    <row r="14" spans="1:4" ht="31.5">
      <c r="A14" s="10" t="s">
        <v>11</v>
      </c>
      <c r="B14" s="3">
        <v>900000</v>
      </c>
      <c r="C14" s="3">
        <v>900000</v>
      </c>
      <c r="D14" s="4">
        <f t="shared" si="0"/>
        <v>0</v>
      </c>
    </row>
    <row r="15" spans="1:4" ht="31.5">
      <c r="A15" s="10" t="s">
        <v>12</v>
      </c>
      <c r="B15" s="3">
        <v>2740000</v>
      </c>
      <c r="C15" s="3">
        <v>2940000</v>
      </c>
      <c r="D15" s="3">
        <f>C15-B15</f>
        <v>200000</v>
      </c>
    </row>
    <row r="16" spans="1:4" ht="47.25">
      <c r="A16" s="10" t="s">
        <v>13</v>
      </c>
      <c r="B16" s="3">
        <v>2560500</v>
      </c>
      <c r="C16" s="3">
        <v>2560500</v>
      </c>
      <c r="D16" s="5">
        <f>C16-B16</f>
        <v>0</v>
      </c>
    </row>
    <row r="17" spans="1:4" ht="31.5">
      <c r="A17" s="10" t="s">
        <v>14</v>
      </c>
      <c r="B17" s="3">
        <v>360000</v>
      </c>
      <c r="C17" s="3">
        <v>63199290</v>
      </c>
      <c r="D17" s="3">
        <f>C17-B17</f>
        <v>62839290</v>
      </c>
    </row>
    <row r="18" spans="1:4" ht="15.75">
      <c r="A18" s="10" t="s">
        <v>15</v>
      </c>
      <c r="B18" s="3">
        <v>40000</v>
      </c>
      <c r="C18" s="3">
        <v>40000</v>
      </c>
      <c r="D18" s="5">
        <f>C18-B18</f>
        <v>0</v>
      </c>
    </row>
    <row r="19" spans="1:4" ht="25.5">
      <c r="A19" s="9" t="s">
        <v>16</v>
      </c>
      <c r="B19" s="3">
        <f>B20+B21+B22+B23+B25+B26+B27</f>
        <v>341692727.69999999</v>
      </c>
      <c r="C19" s="3">
        <f>C20+C21+C22+C23+C25+C26+C27+C24</f>
        <v>357482777.81</v>
      </c>
      <c r="D19" s="3">
        <f>C19-B19</f>
        <v>15790050.110000014</v>
      </c>
    </row>
    <row r="20" spans="1:4" ht="31.5">
      <c r="A20" s="11" t="s">
        <v>23</v>
      </c>
      <c r="B20" s="3">
        <v>49117100</v>
      </c>
      <c r="C20" s="3">
        <v>49117100</v>
      </c>
      <c r="D20" s="3">
        <f t="shared" ref="D20:D28" si="1">C20-B20</f>
        <v>0</v>
      </c>
    </row>
    <row r="21" spans="1:4" ht="31.5">
      <c r="A21" s="12" t="s">
        <v>24</v>
      </c>
      <c r="B21" s="3">
        <v>12752500</v>
      </c>
      <c r="C21" s="3">
        <v>16719030</v>
      </c>
      <c r="D21" s="3">
        <f t="shared" si="1"/>
        <v>3966530</v>
      </c>
    </row>
    <row r="22" spans="1:4" ht="31.5">
      <c r="A22" s="12" t="s">
        <v>25</v>
      </c>
      <c r="B22" s="3">
        <v>271610700</v>
      </c>
      <c r="C22" s="3">
        <v>271806934.11000001</v>
      </c>
      <c r="D22" s="3">
        <f t="shared" si="1"/>
        <v>196234.11000001431</v>
      </c>
    </row>
    <row r="23" spans="1:4" ht="31.5">
      <c r="A23" s="10" t="s">
        <v>17</v>
      </c>
      <c r="B23" s="3">
        <v>3379900</v>
      </c>
      <c r="C23" s="3">
        <v>20045710</v>
      </c>
      <c r="D23" s="3">
        <f t="shared" si="1"/>
        <v>16665810</v>
      </c>
    </row>
    <row r="24" spans="1:4" ht="47.25">
      <c r="A24" s="10" t="s">
        <v>18</v>
      </c>
      <c r="B24" s="3"/>
      <c r="C24" s="3">
        <v>750000</v>
      </c>
      <c r="D24" s="3">
        <f t="shared" si="1"/>
        <v>750000</v>
      </c>
    </row>
    <row r="25" spans="1:4" ht="47.25">
      <c r="A25" s="12" t="s">
        <v>19</v>
      </c>
      <c r="B25" s="3">
        <v>6000000</v>
      </c>
      <c r="C25" s="5">
        <v>0</v>
      </c>
      <c r="D25" s="6">
        <f t="shared" si="1"/>
        <v>-6000000</v>
      </c>
    </row>
    <row r="26" spans="1:4" ht="141.75">
      <c r="A26" s="10" t="s">
        <v>20</v>
      </c>
      <c r="B26" s="3">
        <v>149640</v>
      </c>
      <c r="C26" s="5">
        <v>0</v>
      </c>
      <c r="D26" s="6">
        <f t="shared" si="1"/>
        <v>-149640</v>
      </c>
    </row>
    <row r="27" spans="1:4" ht="110.25">
      <c r="A27" s="10" t="s">
        <v>21</v>
      </c>
      <c r="B27" s="7">
        <v>-1317112.3</v>
      </c>
      <c r="C27" s="8">
        <v>-955996.3</v>
      </c>
      <c r="D27" s="3">
        <f t="shared" si="1"/>
        <v>361116</v>
      </c>
    </row>
    <row r="28" spans="1:4" ht="15.75">
      <c r="A28" s="14" t="s">
        <v>22</v>
      </c>
      <c r="B28" s="13">
        <f>B8+B19</f>
        <v>495057727.69999999</v>
      </c>
      <c r="C28" s="13">
        <f>C8+C19</f>
        <v>573887067.80999994</v>
      </c>
      <c r="D28" s="2">
        <f t="shared" si="1"/>
        <v>78829340.109999955</v>
      </c>
    </row>
  </sheetData>
  <mergeCells count="3">
    <mergeCell ref="A1:D1"/>
    <mergeCell ref="A4:D4"/>
    <mergeCell ref="C2:D2"/>
  </mergeCells>
  <pageMargins left="0.70866141732283472" right="0.70866141732283472" top="0.74803149606299213" bottom="0.35433070866141736" header="0.31496062992125984" footer="0.31496062992125984"/>
  <pageSetup paperSize="9" fitToHeight="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июнь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2014-06-04T06:38:15Z</dcterms:modified>
</cp:coreProperties>
</file>