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-120" yWindow="-120" windowWidth="29040" windowHeight="15840"/>
  </bookViews>
  <sheets>
    <sheet name="Приложение 2" sheetId="12" r:id="rId1"/>
  </sheets>
  <definedNames>
    <definedName name="_xlnm.Print_Area" localSheetId="0">'Приложение 2'!$A$1:$N$82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2"/>
  <c r="N24"/>
  <c r="N68" l="1"/>
  <c r="M68"/>
  <c r="L68"/>
  <c r="M56"/>
  <c r="N56"/>
  <c r="L56"/>
  <c r="N57"/>
  <c r="M57"/>
  <c r="L57"/>
  <c r="N33"/>
  <c r="N32" s="1"/>
  <c r="M33"/>
  <c r="M32" s="1"/>
  <c r="L33"/>
  <c r="L32" s="1"/>
  <c r="N23"/>
  <c r="N22" s="1"/>
  <c r="M23"/>
  <c r="M22" s="1"/>
  <c r="L23"/>
  <c r="L22" s="1"/>
  <c r="N18"/>
  <c r="M18"/>
  <c r="L18"/>
  <c r="N60" l="1"/>
  <c r="M60"/>
  <c r="L60"/>
  <c r="N62"/>
  <c r="M62"/>
  <c r="L62"/>
  <c r="N67"/>
  <c r="M67"/>
  <c r="L67"/>
  <c r="L47"/>
  <c r="L46" s="1"/>
  <c r="M47"/>
  <c r="M46" s="1"/>
  <c r="N47"/>
  <c r="N46" s="1"/>
  <c r="M44"/>
  <c r="M43" s="1"/>
  <c r="N44"/>
  <c r="N43" s="1"/>
  <c r="L44"/>
  <c r="L43" s="1"/>
  <c r="M39"/>
  <c r="N39"/>
  <c r="L39"/>
  <c r="M41"/>
  <c r="N41"/>
  <c r="L41"/>
  <c r="M36"/>
  <c r="N36"/>
  <c r="L36"/>
  <c r="M65"/>
  <c r="N65"/>
  <c r="L65"/>
  <c r="M54"/>
  <c r="N54"/>
  <c r="L54"/>
  <c r="M52"/>
  <c r="N52"/>
  <c r="L52"/>
  <c r="L30"/>
  <c r="M28"/>
  <c r="N28"/>
  <c r="L28"/>
  <c r="M26"/>
  <c r="L26"/>
  <c r="L24"/>
  <c r="L51" l="1"/>
  <c r="L64"/>
  <c r="N64"/>
  <c r="M64"/>
  <c r="L59"/>
  <c r="M59"/>
  <c r="N59"/>
  <c r="L38"/>
  <c r="L35" s="1"/>
  <c r="L17" s="1"/>
  <c r="M38"/>
  <c r="M35" s="1"/>
  <c r="M17" s="1"/>
  <c r="N38"/>
  <c r="N35" s="1"/>
  <c r="N17" s="1"/>
  <c r="N51"/>
  <c r="N50" s="1"/>
  <c r="M51"/>
  <c r="L50" l="1"/>
  <c r="L49" s="1"/>
  <c r="L76" s="1"/>
  <c r="M50"/>
  <c r="M49" s="1"/>
  <c r="M76" s="1"/>
  <c r="N49"/>
  <c r="N76" s="1"/>
</calcChain>
</file>

<file path=xl/sharedStrings.xml><?xml version="1.0" encoding="utf-8"?>
<sst xmlns="http://schemas.openxmlformats.org/spreadsheetml/2006/main" count="604" uniqueCount="190">
  <si>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</si>
  <si>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</si>
  <si>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</si>
  <si>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</si>
  <si>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</si>
  <si>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</si>
  <si>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</si>
  <si>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</si>
  <si>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</si>
  <si>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</si>
  <si>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</si>
  <si>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</si>
  <si>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</si>
  <si>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</si>
  <si>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</si>
  <si>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</si>
  <si>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</si>
  <si>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</si>
  <si>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</si>
  <si>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</si>
  <si>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</si>
  <si>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</si>
  <si>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</si>
  <si>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</si>
  <si>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</si>
  <si>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</si>
  <si>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</si>
  <si>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</si>
  <si>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</si>
  <si>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</si>
  <si>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</si>
  <si>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</si>
  <si>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</si>
  <si>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</si>
  <si>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</si>
  <si>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</si>
  <si>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</si>
  <si>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</si>
  <si>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</si>
  <si>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</si>
  <si>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</si>
  <si>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</si>
  <si>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</si>
  <si>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</si>
  <si>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</si>
  <si>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</si>
  <si>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</si>
  <si>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</si>
  <si>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</si>
  <si>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</si>
  <si>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</si>
  <si>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</si>
  <si>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</si>
  <si>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</si>
  <si>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</si>
  <si>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</si>
  <si>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</si>
  <si>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</si>
  <si>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</si>
  <si>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</si>
  <si>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</si>
  <si>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</si>
  <si>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</si>
  <si>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</si>
  <si>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</si>
  <si>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</si>
  <si>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</si>
  <si>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</si>
  <si>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</si>
  <si>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</si>
  <si>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</si>
  <si>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</si>
  <si>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</si>
  <si>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</si>
  <si>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</si>
  <si>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</si>
  <si>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</si>
  <si>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</si>
  <si>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</si>
  <si>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</si>
  <si>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</si>
  <si>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</si>
  <si>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</si>
  <si>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</si>
  <si>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</si>
  <si>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</si>
  <si>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</si>
  <si>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</si>
  <si>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</si>
  <si>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</si>
  <si>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</si>
  <si>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</si>
  <si>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</si>
  <si>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</si>
  <si>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</si>
  <si>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</si>
  <si>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</si>
  <si>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</si>
  <si>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</si>
  <si>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</si>
  <si>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</si>
  <si>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</si>
  <si>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</si>
  <si>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</si>
  <si>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</si>
  <si>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</si>
  <si>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</si>
  <si>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</si>
  <si>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</si>
  <si>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</si>
  <si>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</si>
  <si>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</si>
  <si>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</si>
  <si>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</si>
  <si>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</si>
  <si>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</si>
  <si>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</si>
  <si>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</si>
  <si>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 xml:space="preserve">Субвенции бюджетам субъектов Российской Федерации </t>
  </si>
  <si>
    <t>Дотации  бюджетам сельских поселений на выравнивание бюджетной обеспеченности из бюджета субьекта 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</si>
  <si>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</si>
  <si>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</si>
  <si>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210</t>
  </si>
  <si>
    <t>1000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</si>
  <si>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</si>
  <si>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05</t>
  </si>
  <si>
    <t>НАЛОГИ НА СОВОКУПНЫЙ ДОХОД</t>
  </si>
  <si>
    <t>Единый сельскохозяйственный налог</t>
  </si>
  <si>
    <t>17</t>
  </si>
  <si>
    <t xml:space="preserve">Единый сельскохозяйственный налог </t>
  </si>
  <si>
    <t>20</t>
  </si>
  <si>
    <t xml:space="preserve">Субсидии бюджетам бюджетной системы Российской Федерации </t>
  </si>
  <si>
    <t>29</t>
  </si>
  <si>
    <t>9113</t>
  </si>
  <si>
    <t>Прочие субсидии бюджетам сельским поселениям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</si>
  <si>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сельских поселений</t>
  </si>
  <si>
    <t>1024</t>
  </si>
  <si>
    <t>2724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</si>
  <si>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</si>
  <si>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</si>
  <si>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</si>
  <si>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</si>
  <si>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>Прочие межбюджетные трансферты, передаваемые бюджетам сельских поселений (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</si>
  <si>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7691</t>
  </si>
  <si>
    <t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</si>
  <si>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14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</si>
  <si>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</si>
  <si>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</si>
  <si>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</si>
  <si>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</si>
  <si>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</si>
  <si>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</si>
  <si>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</si>
  <si>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</si>
  <si>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</si>
  <si>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</si>
  <si>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</si>
  <si>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</si>
  <si>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</si>
  <si>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</si>
  <si>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</si>
  <si>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</si>
  <si>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</si>
  <si>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</si>
  <si>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</si>
  <si>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</si>
  <si>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</si>
  <si>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</si>
  <si>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</si>
  <si>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</si>
  <si>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</si>
  <si>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</si>
  <si>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</si>
  <si>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</si>
  <si>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</si>
  <si>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</si>
  <si>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</si>
  <si>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</si>
  <si>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</si>
  <si>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</si>
  <si>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</si>
  <si>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</si>
  <si>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</t>
  </si>
  <si>
    <t>Доходы бюджета 2025 год</t>
  </si>
  <si>
    <t xml:space="preserve">            сельского Совета депутатов  </t>
  </si>
  <si>
    <t>Доходы Ястребовского сельсовета на 2025 и плановый период 2026-2027 годов</t>
  </si>
  <si>
    <t>Доходы бюджета 2026 год</t>
  </si>
  <si>
    <t>Доходы бюджета            2027 год</t>
  </si>
  <si>
    <t>к прроекту Решения Ястребовского</t>
  </si>
  <si>
    <t>от 00.00.00 №00-0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</si>
</sst>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\ _₽"/>
  </numFmts>
  <fonts count="12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3" fillId="0" borderId="0"/>
  </cellStyleXfs>
  <cellXfs count="63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6" fillId="0" borderId="0" xfId="0" applyFont="1"/>
    <xf numFmtId="0" fontId="6" fillId="2" borderId="0" xfId="0" applyFont="1" applyFill="1"/>
    <xf numFmtId="49" fontId="6" fillId="2" borderId="0" xfId="0" applyNumberFormat="1" applyFont="1" applyFill="1"/>
    <xf numFmtId="49" fontId="7" fillId="0" borderId="0" xfId="0" applyNumberFormat="1" applyFont="1" applyBorder="1" applyAlignment="1">
      <alignment vertical="top" wrapText="1"/>
    </xf>
    <xf numFmtId="0" fontId="0" fillId="2" borderId="0" xfId="0" applyFill="1"/>
    <xf numFmtId="2" fontId="5" fillId="2" borderId="0" xfId="0" applyNumberFormat="1" applyFont="1" applyFill="1" applyAlignment="1">
      <alignment horizontal="right"/>
    </xf>
    <xf numFmtId="2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0" fontId="10" fillId="0" borderId="0" xfId="0" applyFont="1"/>
    <xf numFmtId="0" fontId="10" fillId="0" borderId="0" xfId="0" applyFont="1" applyBorder="1"/>
    <xf numFmtId="2" fontId="9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2" borderId="1" xfId="0" quotePrefix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top" wrapText="1"/>
    </xf>
    <xf numFmtId="0" fontId="11" fillId="2" borderId="1" xfId="2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1" xfId="2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4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" fontId="11" fillId="2" borderId="1" xfId="1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vertical="center" wrapText="1"/>
    </xf>
    <xf numFmtId="165" fontId="11" fillId="2" borderId="1" xfId="1" applyNumberFormat="1" applyFont="1" applyFill="1" applyBorder="1" applyAlignment="1">
      <alignment vertical="center" wrapText="1"/>
    </xf>
    <xf numFmtId="165" fontId="9" fillId="2" borderId="1" xfId="1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11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right"/>
    </xf>
    <xf numFmtId="49" fontId="1" fillId="0" borderId="0" xfId="0" applyNumberFormat="1" applyFont="1" applyFill="1" applyBorder="1" applyAlignment="1">
      <alignment horizontal="center" vertical="justify" wrapText="1"/>
    </xf>
    <xf numFmtId="49" fontId="9" fillId="0" borderId="0" xfId="0" applyNumberFormat="1" applyFont="1" applyAlignment="1">
      <alignment horizontal="center"/>
    </xf>
    <xf numFmtId="2" fontId="6" fillId="2" borderId="3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2" fontId="6" fillId="2" borderId="5" xfId="0" applyNumberFormat="1" applyFont="1" applyFill="1" applyBorder="1" applyAlignment="1">
      <alignment vertical="center" wrapText="1"/>
    </xf>
    <xf numFmtId="49" fontId="6" fillId="0" borderId="5" xfId="0" applyNumberFormat="1" applyFont="1" applyBorder="1" applyAlignment="1">
      <alignment horizontal="center" vertical="center" textRotation="90" wrapText="1"/>
    </xf>
    <xf numFmtId="49" fontId="6" fillId="0" borderId="5" xfId="0" applyNumberFormat="1" applyFont="1" applyBorder="1" applyAlignment="1">
      <alignment horizontal="center" vertical="center" wrapText="1"/>
    </xf>
    <xf numFmtId="0" fontId="10" fillId="2" borderId="0" xfId="0" applyFont="1" applyFill="1" applyBorder="1"/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7"/>
  <sheetViews>
    <sheetView tabSelected="1" workbookViewId="0">
      <selection activeCell="O10" sqref="O10"/>
    </sheetView>
  </sheetViews>
  <sheetFormatPr defaultRowHeight="15"/>
  <cols>
    <col min="1" max="1" width="6" style="11" customWidth="1"/>
    <col min="2" max="2" width="8.42578125" style="4" customWidth="1"/>
    <col min="3" max="3" width="5.140625" style="4" customWidth="1"/>
    <col min="4" max="4" width="5.5703125" style="4" customWidth="1"/>
    <col min="5" max="5" width="6.140625" style="4" customWidth="1"/>
    <col min="6" max="6" width="9.140625" style="4" hidden="1" customWidth="1"/>
    <col min="7" max="7" width="6.85546875" style="4" customWidth="1"/>
    <col min="8" max="8" width="5.42578125" style="4" customWidth="1"/>
    <col min="9" max="9" width="8.5703125" style="4" customWidth="1"/>
    <col min="10" max="10" width="7.5703125" style="4" customWidth="1"/>
    <col min="11" max="11" width="50" style="4" customWidth="1"/>
    <col min="12" max="12" width="18" style="4" customWidth="1"/>
    <col min="13" max="13" width="16.7109375" style="4" customWidth="1"/>
    <col min="14" max="14" width="18.42578125" style="4" customWidth="1"/>
  </cols>
  <sheetData>
    <row r="1" spans="1:14" ht="45" customHeight="1">
      <c r="A1" s="9"/>
      <c r="B1" s="39"/>
      <c r="C1" s="39"/>
      <c r="D1" s="39"/>
      <c r="E1" s="39"/>
      <c r="F1" s="39"/>
      <c r="G1" s="39"/>
      <c r="H1" s="39"/>
      <c r="I1" s="39"/>
      <c r="J1" s="39"/>
      <c r="K1" s="39"/>
      <c r="L1" s="47" t="s">
        <v>79</v>
      </c>
      <c r="M1" s="47"/>
      <c r="N1" s="47"/>
    </row>
    <row r="2" spans="1:14">
      <c r="A2" s="9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7" t="s">
        <v>188</v>
      </c>
      <c r="M2" s="47"/>
      <c r="N2" s="47"/>
    </row>
    <row r="3" spans="1:14">
      <c r="A3" s="10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7" t="s">
        <v>184</v>
      </c>
      <c r="M3" s="47"/>
      <c r="N3" s="47"/>
    </row>
    <row r="4" spans="1:14">
      <c r="A4" s="10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47" t="s">
        <v>189</v>
      </c>
      <c r="M4" s="47"/>
      <c r="N4" s="47"/>
    </row>
    <row r="5" spans="1:14" s="12" customFormat="1" ht="42" customHeight="1">
      <c r="A5" s="50" t="s">
        <v>185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54" customHeight="1">
      <c r="A6" s="10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48" t="s">
        <v>78</v>
      </c>
      <c r="N6" s="48"/>
    </row>
    <row r="7" spans="1:14" ht="15" customHeight="1">
      <c r="A7" s="51" t="s">
        <v>0</v>
      </c>
      <c r="B7" s="52" t="s">
        <v>1</v>
      </c>
      <c r="C7" s="52"/>
      <c r="D7" s="52"/>
      <c r="E7" s="52"/>
      <c r="F7" s="52"/>
      <c r="G7" s="52"/>
      <c r="H7" s="52"/>
      <c r="I7" s="52"/>
      <c r="J7" s="52"/>
      <c r="K7" s="53" t="s">
        <v>87</v>
      </c>
      <c r="L7" s="53" t="s">
        <v>183</v>
      </c>
      <c r="M7" s="53" t="s">
        <v>186</v>
      </c>
      <c r="N7" s="53" t="s">
        <v>187</v>
      </c>
    </row>
    <row r="8" spans="1:14" ht="12.75" customHeight="1">
      <c r="A8" s="54"/>
      <c r="B8" s="55" t="s">
        <v>53</v>
      </c>
      <c r="C8" s="56" t="s">
        <v>3</v>
      </c>
      <c r="D8" s="56" t="s">
        <v>4</v>
      </c>
      <c r="E8" s="56" t="s">
        <v>5</v>
      </c>
      <c r="F8" s="56"/>
      <c r="G8" s="56" t="s">
        <v>6</v>
      </c>
      <c r="H8" s="56" t="s">
        <v>7</v>
      </c>
      <c r="I8" s="56" t="s">
        <v>52</v>
      </c>
      <c r="J8" s="56" t="s">
        <v>51</v>
      </c>
      <c r="K8" s="57"/>
      <c r="L8" s="57"/>
      <c r="M8" s="57"/>
      <c r="N8" s="57"/>
    </row>
    <row r="9" spans="1:14" ht="12.75" customHeight="1">
      <c r="A9" s="54"/>
      <c r="B9" s="58"/>
      <c r="C9" s="56"/>
      <c r="D9" s="56"/>
      <c r="E9" s="56"/>
      <c r="F9" s="56"/>
      <c r="G9" s="56"/>
      <c r="H9" s="56"/>
      <c r="I9" s="56"/>
      <c r="J9" s="56"/>
      <c r="K9" s="57"/>
      <c r="L9" s="57"/>
      <c r="M9" s="57"/>
      <c r="N9" s="57"/>
    </row>
    <row r="10" spans="1:14" ht="12.75" customHeight="1">
      <c r="A10" s="54"/>
      <c r="B10" s="58"/>
      <c r="C10" s="56"/>
      <c r="D10" s="56"/>
      <c r="E10" s="56"/>
      <c r="F10" s="56"/>
      <c r="G10" s="56"/>
      <c r="H10" s="56"/>
      <c r="I10" s="56"/>
      <c r="J10" s="56"/>
      <c r="K10" s="57"/>
      <c r="L10" s="57"/>
      <c r="M10" s="57"/>
      <c r="N10" s="57"/>
    </row>
    <row r="11" spans="1:14" ht="12.75" customHeight="1">
      <c r="A11" s="54"/>
      <c r="B11" s="58"/>
      <c r="C11" s="56"/>
      <c r="D11" s="56"/>
      <c r="E11" s="56"/>
      <c r="F11" s="56"/>
      <c r="G11" s="56"/>
      <c r="H11" s="56"/>
      <c r="I11" s="56"/>
      <c r="J11" s="56"/>
      <c r="K11" s="57"/>
      <c r="L11" s="57"/>
      <c r="M11" s="57"/>
      <c r="N11" s="57"/>
    </row>
    <row r="12" spans="1:14" ht="12.75" customHeight="1">
      <c r="A12" s="54"/>
      <c r="B12" s="58"/>
      <c r="C12" s="56"/>
      <c r="D12" s="56"/>
      <c r="E12" s="56"/>
      <c r="F12" s="56"/>
      <c r="G12" s="56"/>
      <c r="H12" s="56"/>
      <c r="I12" s="56"/>
      <c r="J12" s="56"/>
      <c r="K12" s="57"/>
      <c r="L12" s="57"/>
      <c r="M12" s="57"/>
      <c r="N12" s="57"/>
    </row>
    <row r="13" spans="1:14" ht="12.75" customHeight="1">
      <c r="A13" s="54"/>
      <c r="B13" s="58"/>
      <c r="C13" s="56"/>
      <c r="D13" s="56"/>
      <c r="E13" s="56"/>
      <c r="F13" s="56"/>
      <c r="G13" s="56"/>
      <c r="H13" s="56"/>
      <c r="I13" s="56"/>
      <c r="J13" s="56"/>
      <c r="K13" s="57"/>
      <c r="L13" s="57"/>
      <c r="M13" s="57"/>
      <c r="N13" s="57"/>
    </row>
    <row r="14" spans="1:14" ht="12.75" customHeight="1">
      <c r="A14" s="54"/>
      <c r="B14" s="58"/>
      <c r="C14" s="56"/>
      <c r="D14" s="56"/>
      <c r="E14" s="56"/>
      <c r="F14" s="56"/>
      <c r="G14" s="56"/>
      <c r="H14" s="56"/>
      <c r="I14" s="56"/>
      <c r="J14" s="56"/>
      <c r="K14" s="57"/>
      <c r="L14" s="57"/>
      <c r="M14" s="57"/>
      <c r="N14" s="57"/>
    </row>
    <row r="15" spans="1:14" ht="12.75" customHeight="1">
      <c r="A15" s="59"/>
      <c r="B15" s="60"/>
      <c r="C15" s="56"/>
      <c r="D15" s="56"/>
      <c r="E15" s="56"/>
      <c r="F15" s="56"/>
      <c r="G15" s="56"/>
      <c r="H15" s="56"/>
      <c r="I15" s="56"/>
      <c r="J15" s="56"/>
      <c r="K15" s="61"/>
      <c r="L15" s="61"/>
      <c r="M15" s="61"/>
      <c r="N15" s="61"/>
    </row>
    <row r="16" spans="1:14" ht="15.75">
      <c r="A16" s="14" t="s">
        <v>20</v>
      </c>
      <c r="B16" s="17" t="s">
        <v>31</v>
      </c>
      <c r="C16" s="17" t="s">
        <v>32</v>
      </c>
      <c r="D16" s="17" t="s">
        <v>35</v>
      </c>
      <c r="E16" s="17" t="s">
        <v>29</v>
      </c>
      <c r="F16" s="17"/>
      <c r="G16" s="17" t="s">
        <v>30</v>
      </c>
      <c r="H16" s="17" t="s">
        <v>39</v>
      </c>
      <c r="I16" s="17" t="s">
        <v>40</v>
      </c>
      <c r="J16" s="17" t="s">
        <v>41</v>
      </c>
      <c r="K16" s="17" t="s">
        <v>17</v>
      </c>
      <c r="L16" s="17" t="s">
        <v>42</v>
      </c>
      <c r="M16" s="17" t="s">
        <v>54</v>
      </c>
      <c r="N16" s="17" t="s">
        <v>47</v>
      </c>
    </row>
    <row r="17" spans="1:27" s="12" customFormat="1" ht="15.75">
      <c r="A17" s="15" t="s">
        <v>20</v>
      </c>
      <c r="B17" s="16" t="s">
        <v>9</v>
      </c>
      <c r="C17" s="16">
        <v>1</v>
      </c>
      <c r="D17" s="16" t="s">
        <v>8</v>
      </c>
      <c r="E17" s="45" t="s">
        <v>8</v>
      </c>
      <c r="F17" s="45"/>
      <c r="G17" s="16" t="s">
        <v>9</v>
      </c>
      <c r="H17" s="16" t="s">
        <v>8</v>
      </c>
      <c r="I17" s="16" t="s">
        <v>10</v>
      </c>
      <c r="J17" s="16" t="s">
        <v>9</v>
      </c>
      <c r="K17" s="19" t="s">
        <v>33</v>
      </c>
      <c r="L17" s="35">
        <f>L18+L22+L32+L35+L43+L46</f>
        <v>1592100</v>
      </c>
      <c r="M17" s="35">
        <f t="shared" ref="M17:N17" si="0">M18+M22+M32+M35+M43+M46</f>
        <v>1694950</v>
      </c>
      <c r="N17" s="35">
        <f t="shared" si="0"/>
        <v>2020490</v>
      </c>
    </row>
    <row r="18" spans="1:27" s="12" customFormat="1" ht="15.75">
      <c r="A18" s="15" t="s">
        <v>31</v>
      </c>
      <c r="B18" s="16" t="s">
        <v>28</v>
      </c>
      <c r="C18" s="16" t="s">
        <v>20</v>
      </c>
      <c r="D18" s="16" t="s">
        <v>11</v>
      </c>
      <c r="E18" s="16" t="s">
        <v>12</v>
      </c>
      <c r="F18" s="16"/>
      <c r="G18" s="16" t="s">
        <v>9</v>
      </c>
      <c r="H18" s="16" t="s">
        <v>11</v>
      </c>
      <c r="I18" s="16" t="s">
        <v>10</v>
      </c>
      <c r="J18" s="16" t="s">
        <v>19</v>
      </c>
      <c r="K18" s="19" t="s">
        <v>64</v>
      </c>
      <c r="L18" s="35">
        <f>SUM(L19:L21)</f>
        <v>275400</v>
      </c>
      <c r="M18" s="35">
        <f t="shared" ref="M18:N18" si="1">SUM(M19:M21)</f>
        <v>293150</v>
      </c>
      <c r="N18" s="35">
        <f t="shared" si="1"/>
        <v>310990</v>
      </c>
    </row>
    <row r="19" spans="1:27" ht="169.5" customHeight="1">
      <c r="A19" s="25" t="s">
        <v>32</v>
      </c>
      <c r="B19" s="17" t="s">
        <v>28</v>
      </c>
      <c r="C19" s="17" t="s">
        <v>20</v>
      </c>
      <c r="D19" s="17" t="s">
        <v>11</v>
      </c>
      <c r="E19" s="17" t="s">
        <v>12</v>
      </c>
      <c r="F19" s="17"/>
      <c r="G19" s="17" t="s">
        <v>15</v>
      </c>
      <c r="H19" s="17" t="s">
        <v>11</v>
      </c>
      <c r="I19" s="17" t="s">
        <v>10</v>
      </c>
      <c r="J19" s="17" t="s">
        <v>19</v>
      </c>
      <c r="K19" s="20" t="s">
        <v>120</v>
      </c>
      <c r="L19" s="36">
        <v>271600</v>
      </c>
      <c r="M19" s="36">
        <v>289250</v>
      </c>
      <c r="N19" s="36">
        <v>306890</v>
      </c>
      <c r="Q19" s="1"/>
      <c r="R19" s="1"/>
      <c r="S19" s="49"/>
      <c r="T19" s="49"/>
      <c r="U19" s="49"/>
      <c r="V19" s="49"/>
      <c r="W19" s="49"/>
      <c r="X19" s="49"/>
      <c r="Y19" s="49"/>
      <c r="Z19" s="49"/>
      <c r="AA19" s="49"/>
    </row>
    <row r="20" spans="1:27" ht="143.25" customHeight="1">
      <c r="A20" s="25" t="s">
        <v>35</v>
      </c>
      <c r="B20" s="17" t="s">
        <v>28</v>
      </c>
      <c r="C20" s="17" t="s">
        <v>20</v>
      </c>
      <c r="D20" s="17" t="s">
        <v>11</v>
      </c>
      <c r="E20" s="17" t="s">
        <v>12</v>
      </c>
      <c r="F20" s="17"/>
      <c r="G20" s="17" t="s">
        <v>14</v>
      </c>
      <c r="H20" s="17" t="s">
        <v>11</v>
      </c>
      <c r="I20" s="17" t="s">
        <v>10</v>
      </c>
      <c r="J20" s="17" t="s">
        <v>19</v>
      </c>
      <c r="K20" s="20" t="s">
        <v>121</v>
      </c>
      <c r="L20" s="36">
        <v>3800</v>
      </c>
      <c r="M20" s="36">
        <v>3900</v>
      </c>
      <c r="N20" s="36">
        <v>4100</v>
      </c>
      <c r="Q20" s="1"/>
      <c r="R20" s="1"/>
      <c r="S20" s="49"/>
      <c r="T20" s="49"/>
      <c r="U20" s="49"/>
      <c r="V20" s="49"/>
      <c r="W20" s="49"/>
      <c r="X20" s="49"/>
      <c r="Y20" s="49"/>
      <c r="Z20" s="49"/>
      <c r="AA20" s="49"/>
    </row>
    <row r="21" spans="1:27" ht="93" customHeight="1">
      <c r="A21" s="25" t="s">
        <v>29</v>
      </c>
      <c r="B21" s="17" t="s">
        <v>28</v>
      </c>
      <c r="C21" s="17" t="s">
        <v>20</v>
      </c>
      <c r="D21" s="17" t="s">
        <v>11</v>
      </c>
      <c r="E21" s="17" t="s">
        <v>12</v>
      </c>
      <c r="F21" s="17"/>
      <c r="G21" s="17" t="s">
        <v>122</v>
      </c>
      <c r="H21" s="17" t="s">
        <v>11</v>
      </c>
      <c r="I21" s="17" t="s">
        <v>123</v>
      </c>
      <c r="J21" s="17" t="s">
        <v>19</v>
      </c>
      <c r="K21" s="21" t="s">
        <v>124</v>
      </c>
      <c r="L21" s="36">
        <v>0</v>
      </c>
      <c r="M21" s="36">
        <v>0</v>
      </c>
      <c r="N21" s="36">
        <v>0</v>
      </c>
      <c r="Q21" s="1"/>
      <c r="R21" s="1"/>
      <c r="S21" s="49"/>
      <c r="T21" s="49"/>
      <c r="U21" s="49"/>
      <c r="V21" s="49"/>
      <c r="W21" s="49"/>
      <c r="X21" s="49"/>
      <c r="Y21" s="49"/>
      <c r="Z21" s="49"/>
      <c r="AA21" s="49"/>
    </row>
    <row r="22" spans="1:27" s="12" customFormat="1" ht="81" customHeight="1">
      <c r="A22" s="15" t="s">
        <v>30</v>
      </c>
      <c r="B22" s="16" t="s">
        <v>28</v>
      </c>
      <c r="C22" s="16" t="s">
        <v>20</v>
      </c>
      <c r="D22" s="16" t="s">
        <v>21</v>
      </c>
      <c r="E22" s="16" t="s">
        <v>8</v>
      </c>
      <c r="F22" s="16"/>
      <c r="G22" s="16" t="s">
        <v>9</v>
      </c>
      <c r="H22" s="16" t="s">
        <v>8</v>
      </c>
      <c r="I22" s="16" t="s">
        <v>10</v>
      </c>
      <c r="J22" s="16" t="s">
        <v>9</v>
      </c>
      <c r="K22" s="28" t="s">
        <v>59</v>
      </c>
      <c r="L22" s="35">
        <f>L23</f>
        <v>637700</v>
      </c>
      <c r="M22" s="35">
        <f t="shared" ref="M22:N22" si="2">M23</f>
        <v>671700</v>
      </c>
      <c r="N22" s="35">
        <f t="shared" si="2"/>
        <v>923200</v>
      </c>
      <c r="Q22" s="13"/>
      <c r="R22" s="13"/>
      <c r="S22" s="49"/>
      <c r="T22" s="49"/>
      <c r="U22" s="49"/>
      <c r="V22" s="49"/>
      <c r="W22" s="49"/>
      <c r="X22" s="49"/>
      <c r="Y22" s="49"/>
      <c r="Z22" s="49"/>
      <c r="AA22" s="49"/>
    </row>
    <row r="23" spans="1:27" ht="58.5" customHeight="1">
      <c r="A23" s="25" t="s">
        <v>39</v>
      </c>
      <c r="B23" s="17" t="s">
        <v>28</v>
      </c>
      <c r="C23" s="17" t="s">
        <v>20</v>
      </c>
      <c r="D23" s="17" t="s">
        <v>21</v>
      </c>
      <c r="E23" s="17" t="s">
        <v>12</v>
      </c>
      <c r="F23" s="17"/>
      <c r="G23" s="17" t="s">
        <v>9</v>
      </c>
      <c r="H23" s="17" t="s">
        <v>11</v>
      </c>
      <c r="I23" s="17" t="s">
        <v>10</v>
      </c>
      <c r="J23" s="17" t="s">
        <v>19</v>
      </c>
      <c r="K23" s="22" t="s">
        <v>101</v>
      </c>
      <c r="L23" s="36">
        <f>L25+L27+L29+L31</f>
        <v>637700</v>
      </c>
      <c r="M23" s="36">
        <f>M25+M27+M29+M31</f>
        <v>671700</v>
      </c>
      <c r="N23" s="36">
        <f>N25+N27+N29+N31</f>
        <v>923200</v>
      </c>
      <c r="Q23" s="1"/>
      <c r="R23" s="1"/>
      <c r="S23" s="3"/>
      <c r="T23" s="3"/>
      <c r="U23" s="3"/>
      <c r="V23" s="3"/>
      <c r="W23" s="3"/>
      <c r="X23" s="3"/>
      <c r="Y23" s="3"/>
      <c r="Z23" s="3"/>
      <c r="AA23" s="3"/>
    </row>
    <row r="24" spans="1:27" ht="117" customHeight="1">
      <c r="A24" s="25" t="s">
        <v>40</v>
      </c>
      <c r="B24" s="17" t="s">
        <v>28</v>
      </c>
      <c r="C24" s="17" t="s">
        <v>20</v>
      </c>
      <c r="D24" s="17" t="s">
        <v>21</v>
      </c>
      <c r="E24" s="17" t="s">
        <v>12</v>
      </c>
      <c r="F24" s="17"/>
      <c r="G24" s="17" t="s">
        <v>83</v>
      </c>
      <c r="H24" s="17" t="s">
        <v>11</v>
      </c>
      <c r="I24" s="17" t="s">
        <v>10</v>
      </c>
      <c r="J24" s="17" t="s">
        <v>19</v>
      </c>
      <c r="K24" s="29" t="s">
        <v>93</v>
      </c>
      <c r="L24" s="36">
        <f>L25</f>
        <v>339800</v>
      </c>
      <c r="M24" s="36">
        <f>M25</f>
        <v>353400</v>
      </c>
      <c r="N24" s="36">
        <f t="shared" ref="N24" si="3">N25</f>
        <v>486000</v>
      </c>
      <c r="Q24" s="1"/>
      <c r="R24" s="1"/>
      <c r="S24" s="2"/>
      <c r="T24" s="2"/>
      <c r="U24" s="2"/>
      <c r="V24" s="2"/>
      <c r="W24" s="2"/>
      <c r="X24" s="2"/>
      <c r="Y24" s="2"/>
      <c r="Z24" s="2"/>
      <c r="AA24" s="2"/>
    </row>
    <row r="25" spans="1:27" ht="174.75" customHeight="1">
      <c r="A25" s="25" t="s">
        <v>41</v>
      </c>
      <c r="B25" s="17" t="s">
        <v>28</v>
      </c>
      <c r="C25" s="17" t="s">
        <v>20</v>
      </c>
      <c r="D25" s="17" t="s">
        <v>21</v>
      </c>
      <c r="E25" s="17" t="s">
        <v>12</v>
      </c>
      <c r="F25" s="17"/>
      <c r="G25" s="17" t="s">
        <v>74</v>
      </c>
      <c r="H25" s="17" t="s">
        <v>11</v>
      </c>
      <c r="I25" s="17" t="s">
        <v>10</v>
      </c>
      <c r="J25" s="17" t="s">
        <v>19</v>
      </c>
      <c r="K25" s="22" t="s">
        <v>97</v>
      </c>
      <c r="L25" s="36">
        <v>339800</v>
      </c>
      <c r="M25" s="36">
        <v>353400</v>
      </c>
      <c r="N25" s="36">
        <v>486000</v>
      </c>
    </row>
    <row r="26" spans="1:27" ht="139.5" customHeight="1">
      <c r="A26" s="25" t="s">
        <v>17</v>
      </c>
      <c r="B26" s="17" t="s">
        <v>28</v>
      </c>
      <c r="C26" s="17" t="s">
        <v>20</v>
      </c>
      <c r="D26" s="17" t="s">
        <v>21</v>
      </c>
      <c r="E26" s="17" t="s">
        <v>12</v>
      </c>
      <c r="F26" s="17"/>
      <c r="G26" s="17" t="s">
        <v>84</v>
      </c>
      <c r="H26" s="17" t="s">
        <v>11</v>
      </c>
      <c r="I26" s="17" t="s">
        <v>10</v>
      </c>
      <c r="J26" s="17" t="s">
        <v>19</v>
      </c>
      <c r="K26" s="30" t="s">
        <v>94</v>
      </c>
      <c r="L26" s="36">
        <f>L27</f>
        <v>1800</v>
      </c>
      <c r="M26" s="36">
        <f t="shared" ref="M26" si="4">M27</f>
        <v>1800</v>
      </c>
      <c r="N26" s="36">
        <v>2500</v>
      </c>
    </row>
    <row r="27" spans="1:27" ht="201.75" customHeight="1">
      <c r="A27" s="25" t="s">
        <v>42</v>
      </c>
      <c r="B27" s="17" t="s">
        <v>28</v>
      </c>
      <c r="C27" s="17" t="s">
        <v>20</v>
      </c>
      <c r="D27" s="17" t="s">
        <v>21</v>
      </c>
      <c r="E27" s="17" t="s">
        <v>12</v>
      </c>
      <c r="F27" s="17"/>
      <c r="G27" s="17" t="s">
        <v>75</v>
      </c>
      <c r="H27" s="17" t="s">
        <v>11</v>
      </c>
      <c r="I27" s="17" t="s">
        <v>10</v>
      </c>
      <c r="J27" s="17" t="s">
        <v>19</v>
      </c>
      <c r="K27" s="22" t="s">
        <v>98</v>
      </c>
      <c r="L27" s="36">
        <v>1800</v>
      </c>
      <c r="M27" s="36">
        <v>1800</v>
      </c>
      <c r="N27" s="36">
        <v>2500</v>
      </c>
    </row>
    <row r="28" spans="1:27" ht="111.75" customHeight="1">
      <c r="A28" s="25" t="s">
        <v>54</v>
      </c>
      <c r="B28" s="17" t="s">
        <v>28</v>
      </c>
      <c r="C28" s="17" t="s">
        <v>20</v>
      </c>
      <c r="D28" s="17" t="s">
        <v>21</v>
      </c>
      <c r="E28" s="17" t="s">
        <v>12</v>
      </c>
      <c r="F28" s="17"/>
      <c r="G28" s="17" t="s">
        <v>85</v>
      </c>
      <c r="H28" s="17" t="s">
        <v>11</v>
      </c>
      <c r="I28" s="17" t="s">
        <v>10</v>
      </c>
      <c r="J28" s="17" t="s">
        <v>19</v>
      </c>
      <c r="K28" s="30" t="s">
        <v>95</v>
      </c>
      <c r="L28" s="36">
        <f>L29</f>
        <v>349000</v>
      </c>
      <c r="M28" s="36">
        <f t="shared" ref="M28:N28" si="5">M29</f>
        <v>370500</v>
      </c>
      <c r="N28" s="36">
        <f t="shared" si="5"/>
        <v>508400</v>
      </c>
    </row>
    <row r="29" spans="1:27" ht="172.5" customHeight="1">
      <c r="A29" s="25" t="s">
        <v>47</v>
      </c>
      <c r="B29" s="17" t="s">
        <v>28</v>
      </c>
      <c r="C29" s="17" t="s">
        <v>20</v>
      </c>
      <c r="D29" s="17" t="s">
        <v>21</v>
      </c>
      <c r="E29" s="17" t="s">
        <v>12</v>
      </c>
      <c r="F29" s="17"/>
      <c r="G29" s="17" t="s">
        <v>76</v>
      </c>
      <c r="H29" s="17" t="s">
        <v>11</v>
      </c>
      <c r="I29" s="17" t="s">
        <v>10</v>
      </c>
      <c r="J29" s="17" t="s">
        <v>19</v>
      </c>
      <c r="K29" s="23" t="s">
        <v>99</v>
      </c>
      <c r="L29" s="36">
        <v>349000</v>
      </c>
      <c r="M29" s="36">
        <v>370500</v>
      </c>
      <c r="N29" s="36">
        <v>508400</v>
      </c>
    </row>
    <row r="30" spans="1:27" ht="109.5" customHeight="1">
      <c r="A30" s="25" t="s">
        <v>145</v>
      </c>
      <c r="B30" s="17" t="s">
        <v>28</v>
      </c>
      <c r="C30" s="17" t="s">
        <v>20</v>
      </c>
      <c r="D30" s="17" t="s">
        <v>21</v>
      </c>
      <c r="E30" s="17" t="s">
        <v>12</v>
      </c>
      <c r="F30" s="17"/>
      <c r="G30" s="17" t="s">
        <v>86</v>
      </c>
      <c r="H30" s="17" t="s">
        <v>11</v>
      </c>
      <c r="I30" s="17" t="s">
        <v>9</v>
      </c>
      <c r="J30" s="17" t="s">
        <v>19</v>
      </c>
      <c r="K30" s="29" t="s">
        <v>96</v>
      </c>
      <c r="L30" s="36">
        <f>L31</f>
        <v>-52900</v>
      </c>
      <c r="M30" s="36">
        <v>-54000</v>
      </c>
      <c r="N30" s="36">
        <v>-73700</v>
      </c>
    </row>
    <row r="31" spans="1:27" ht="184.5" customHeight="1">
      <c r="A31" s="25" t="s">
        <v>43</v>
      </c>
      <c r="B31" s="17" t="s">
        <v>28</v>
      </c>
      <c r="C31" s="17" t="s">
        <v>20</v>
      </c>
      <c r="D31" s="17" t="s">
        <v>21</v>
      </c>
      <c r="E31" s="17" t="s">
        <v>12</v>
      </c>
      <c r="F31" s="17"/>
      <c r="G31" s="17" t="s">
        <v>77</v>
      </c>
      <c r="H31" s="17" t="s">
        <v>11</v>
      </c>
      <c r="I31" s="17" t="s">
        <v>10</v>
      </c>
      <c r="J31" s="17" t="s">
        <v>19</v>
      </c>
      <c r="K31" s="23" t="s">
        <v>100</v>
      </c>
      <c r="L31" s="36">
        <v>-52900</v>
      </c>
      <c r="M31" s="36">
        <v>-54000</v>
      </c>
      <c r="N31" s="36">
        <v>-73700</v>
      </c>
    </row>
    <row r="32" spans="1:27" s="26" customFormat="1" ht="39.75" customHeight="1">
      <c r="A32" s="15" t="s">
        <v>44</v>
      </c>
      <c r="B32" s="40" t="s">
        <v>28</v>
      </c>
      <c r="C32" s="40" t="s">
        <v>20</v>
      </c>
      <c r="D32" s="40" t="s">
        <v>125</v>
      </c>
      <c r="E32" s="40" t="s">
        <v>8</v>
      </c>
      <c r="F32" s="40"/>
      <c r="G32" s="40" t="s">
        <v>9</v>
      </c>
      <c r="H32" s="40" t="s">
        <v>8</v>
      </c>
      <c r="I32" s="40" t="s">
        <v>10</v>
      </c>
      <c r="J32" s="40" t="s">
        <v>9</v>
      </c>
      <c r="K32" s="28" t="s">
        <v>126</v>
      </c>
      <c r="L32" s="37">
        <f>L33</f>
        <v>0</v>
      </c>
      <c r="M32" s="37">
        <f t="shared" ref="M32:N33" si="6">M33</f>
        <v>0</v>
      </c>
      <c r="N32" s="37">
        <f t="shared" si="6"/>
        <v>0</v>
      </c>
      <c r="O32" s="62"/>
      <c r="P32" s="62"/>
      <c r="Q32" s="62"/>
      <c r="R32" s="62"/>
      <c r="S32" s="62"/>
      <c r="T32" s="62"/>
      <c r="U32" s="62"/>
      <c r="V32" s="62"/>
    </row>
    <row r="33" spans="1:22" ht="43.5" customHeight="1">
      <c r="A33" s="25" t="s">
        <v>128</v>
      </c>
      <c r="B33" s="17" t="s">
        <v>28</v>
      </c>
      <c r="C33" s="17" t="s">
        <v>20</v>
      </c>
      <c r="D33" s="17" t="s">
        <v>125</v>
      </c>
      <c r="E33" s="17" t="s">
        <v>21</v>
      </c>
      <c r="F33" s="17"/>
      <c r="G33" s="17" t="s">
        <v>9</v>
      </c>
      <c r="H33" s="17" t="s">
        <v>11</v>
      </c>
      <c r="I33" s="17" t="s">
        <v>10</v>
      </c>
      <c r="J33" s="17" t="s">
        <v>19</v>
      </c>
      <c r="K33" s="22" t="s">
        <v>127</v>
      </c>
      <c r="L33" s="38">
        <f>L34</f>
        <v>0</v>
      </c>
      <c r="M33" s="38">
        <f t="shared" si="6"/>
        <v>0</v>
      </c>
      <c r="N33" s="38">
        <f t="shared" si="6"/>
        <v>0</v>
      </c>
      <c r="O33" s="42"/>
      <c r="P33" s="43"/>
      <c r="Q33" s="43"/>
      <c r="R33" s="43"/>
      <c r="S33" s="43"/>
      <c r="T33" s="43"/>
      <c r="U33" s="43"/>
      <c r="V33" s="43"/>
    </row>
    <row r="34" spans="1:22" ht="58.5" customHeight="1">
      <c r="A34" s="25" t="s">
        <v>146</v>
      </c>
      <c r="B34" s="17" t="s">
        <v>28</v>
      </c>
      <c r="C34" s="17" t="s">
        <v>20</v>
      </c>
      <c r="D34" s="17" t="s">
        <v>125</v>
      </c>
      <c r="E34" s="17" t="s">
        <v>21</v>
      </c>
      <c r="F34" s="17"/>
      <c r="G34" s="17" t="s">
        <v>15</v>
      </c>
      <c r="H34" s="17" t="s">
        <v>11</v>
      </c>
      <c r="I34" s="17" t="s">
        <v>123</v>
      </c>
      <c r="J34" s="17" t="s">
        <v>19</v>
      </c>
      <c r="K34" s="30" t="s">
        <v>129</v>
      </c>
      <c r="L34" s="38">
        <v>0</v>
      </c>
      <c r="M34" s="38">
        <v>0</v>
      </c>
      <c r="N34" s="38">
        <v>0</v>
      </c>
      <c r="O34" s="1"/>
      <c r="P34" s="1"/>
      <c r="Q34" s="1"/>
      <c r="R34" s="1"/>
      <c r="S34" s="1"/>
      <c r="T34" s="1"/>
      <c r="U34" s="1"/>
      <c r="V34" s="1"/>
    </row>
    <row r="35" spans="1:22" s="12" customFormat="1" ht="39.75" customHeight="1">
      <c r="A35" s="15" t="s">
        <v>147</v>
      </c>
      <c r="B35" s="16" t="s">
        <v>28</v>
      </c>
      <c r="C35" s="16" t="s">
        <v>20</v>
      </c>
      <c r="D35" s="16" t="s">
        <v>13</v>
      </c>
      <c r="E35" s="16" t="s">
        <v>8</v>
      </c>
      <c r="F35" s="16"/>
      <c r="G35" s="16" t="s">
        <v>9</v>
      </c>
      <c r="H35" s="16" t="s">
        <v>8</v>
      </c>
      <c r="I35" s="16" t="s">
        <v>10</v>
      </c>
      <c r="J35" s="16" t="s">
        <v>9</v>
      </c>
      <c r="K35" s="28" t="s">
        <v>60</v>
      </c>
      <c r="L35" s="35">
        <f>L36+L38</f>
        <v>511100</v>
      </c>
      <c r="M35" s="35">
        <f t="shared" ref="M35:N35" si="7">M36+M38</f>
        <v>562200</v>
      </c>
      <c r="N35" s="35">
        <f t="shared" si="7"/>
        <v>618400</v>
      </c>
      <c r="O35" s="13"/>
      <c r="P35" s="13"/>
      <c r="Q35" s="13"/>
      <c r="R35" s="13"/>
      <c r="S35" s="13"/>
      <c r="T35" s="13"/>
      <c r="U35" s="13"/>
      <c r="V35" s="13"/>
    </row>
    <row r="36" spans="1:22" s="8" customFormat="1" ht="40.5" customHeight="1">
      <c r="A36" s="25" t="s">
        <v>130</v>
      </c>
      <c r="B36" s="17" t="s">
        <v>28</v>
      </c>
      <c r="C36" s="17" t="s">
        <v>20</v>
      </c>
      <c r="D36" s="17" t="s">
        <v>13</v>
      </c>
      <c r="E36" s="17" t="s">
        <v>11</v>
      </c>
      <c r="F36" s="17"/>
      <c r="G36" s="17" t="s">
        <v>14</v>
      </c>
      <c r="H36" s="17" t="s">
        <v>17</v>
      </c>
      <c r="I36" s="17" t="s">
        <v>10</v>
      </c>
      <c r="J36" s="17" t="s">
        <v>19</v>
      </c>
      <c r="K36" s="22" t="s">
        <v>88</v>
      </c>
      <c r="L36" s="36">
        <f>L37</f>
        <v>182900</v>
      </c>
      <c r="M36" s="36">
        <f t="shared" ref="M36:N36" si="8">M37</f>
        <v>201200</v>
      </c>
      <c r="N36" s="36">
        <f t="shared" si="8"/>
        <v>221300</v>
      </c>
      <c r="O36" s="42"/>
      <c r="P36" s="43"/>
      <c r="Q36" s="43"/>
      <c r="R36" s="43"/>
      <c r="S36" s="43"/>
      <c r="T36" s="43"/>
      <c r="U36" s="43"/>
      <c r="V36" s="43"/>
    </row>
    <row r="37" spans="1:22" ht="77.25" customHeight="1">
      <c r="A37" s="25" t="s">
        <v>148</v>
      </c>
      <c r="B37" s="17">
        <v>182</v>
      </c>
      <c r="C37" s="17">
        <v>1</v>
      </c>
      <c r="D37" s="17" t="s">
        <v>13</v>
      </c>
      <c r="E37" s="41" t="s">
        <v>11</v>
      </c>
      <c r="F37" s="41"/>
      <c r="G37" s="17" t="s">
        <v>14</v>
      </c>
      <c r="H37" s="17">
        <v>10</v>
      </c>
      <c r="I37" s="17" t="s">
        <v>10</v>
      </c>
      <c r="J37" s="17">
        <v>110</v>
      </c>
      <c r="K37" s="23" t="s">
        <v>89</v>
      </c>
      <c r="L37" s="36">
        <v>182900</v>
      </c>
      <c r="M37" s="36">
        <v>201200</v>
      </c>
      <c r="N37" s="36">
        <v>221300</v>
      </c>
      <c r="O37" s="1"/>
      <c r="P37" s="44"/>
      <c r="Q37" s="44"/>
      <c r="R37" s="44"/>
      <c r="S37" s="44"/>
      <c r="T37" s="1"/>
      <c r="U37" s="1"/>
      <c r="V37" s="1"/>
    </row>
    <row r="38" spans="1:22" s="8" customFormat="1" ht="36" customHeight="1">
      <c r="A38" s="25" t="s">
        <v>149</v>
      </c>
      <c r="B38" s="17" t="s">
        <v>28</v>
      </c>
      <c r="C38" s="17" t="s">
        <v>20</v>
      </c>
      <c r="D38" s="17" t="s">
        <v>13</v>
      </c>
      <c r="E38" s="17" t="s">
        <v>13</v>
      </c>
      <c r="F38" s="17"/>
      <c r="G38" s="17" t="s">
        <v>9</v>
      </c>
      <c r="H38" s="17" t="s">
        <v>8</v>
      </c>
      <c r="I38" s="17" t="s">
        <v>10</v>
      </c>
      <c r="J38" s="17" t="s">
        <v>9</v>
      </c>
      <c r="K38" s="18" t="s">
        <v>61</v>
      </c>
      <c r="L38" s="36">
        <f>L39+L41</f>
        <v>328200</v>
      </c>
      <c r="M38" s="36">
        <f t="shared" ref="M38:N38" si="9">M39+M41</f>
        <v>361000</v>
      </c>
      <c r="N38" s="36">
        <f t="shared" si="9"/>
        <v>397100</v>
      </c>
      <c r="O38" s="42"/>
      <c r="P38" s="43"/>
      <c r="Q38" s="43"/>
      <c r="R38" s="43"/>
      <c r="S38" s="43"/>
      <c r="T38" s="43"/>
      <c r="U38" s="43"/>
      <c r="V38" s="43"/>
    </row>
    <row r="39" spans="1:22" ht="32.25" customHeight="1">
      <c r="A39" s="25" t="s">
        <v>150</v>
      </c>
      <c r="B39" s="17" t="s">
        <v>28</v>
      </c>
      <c r="C39" s="17" t="s">
        <v>20</v>
      </c>
      <c r="D39" s="17" t="s">
        <v>13</v>
      </c>
      <c r="E39" s="17" t="s">
        <v>13</v>
      </c>
      <c r="F39" s="17"/>
      <c r="G39" s="17" t="s">
        <v>14</v>
      </c>
      <c r="H39" s="17" t="s">
        <v>8</v>
      </c>
      <c r="I39" s="17" t="s">
        <v>10</v>
      </c>
      <c r="J39" s="17" t="s">
        <v>19</v>
      </c>
      <c r="K39" s="23" t="s">
        <v>90</v>
      </c>
      <c r="L39" s="36">
        <f>L40</f>
        <v>60000</v>
      </c>
      <c r="M39" s="36">
        <f t="shared" ref="M39:N39" si="10">M40</f>
        <v>66000</v>
      </c>
      <c r="N39" s="36">
        <f t="shared" si="10"/>
        <v>72600</v>
      </c>
    </row>
    <row r="40" spans="1:22" ht="64.5" customHeight="1">
      <c r="A40" s="25" t="s">
        <v>151</v>
      </c>
      <c r="B40" s="17">
        <v>182</v>
      </c>
      <c r="C40" s="17">
        <v>1</v>
      </c>
      <c r="D40" s="17" t="s">
        <v>13</v>
      </c>
      <c r="E40" s="41" t="s">
        <v>13</v>
      </c>
      <c r="F40" s="41"/>
      <c r="G40" s="17" t="s">
        <v>48</v>
      </c>
      <c r="H40" s="17">
        <v>10</v>
      </c>
      <c r="I40" s="17" t="s">
        <v>10</v>
      </c>
      <c r="J40" s="17">
        <v>110</v>
      </c>
      <c r="K40" s="23" t="s">
        <v>50</v>
      </c>
      <c r="L40" s="36">
        <v>60000</v>
      </c>
      <c r="M40" s="36">
        <v>66000</v>
      </c>
      <c r="N40" s="36">
        <v>72600</v>
      </c>
    </row>
    <row r="41" spans="1:22" s="8" customFormat="1" ht="38.25" customHeight="1">
      <c r="A41" s="25" t="s">
        <v>152</v>
      </c>
      <c r="B41" s="17" t="s">
        <v>28</v>
      </c>
      <c r="C41" s="17" t="s">
        <v>20</v>
      </c>
      <c r="D41" s="17" t="s">
        <v>13</v>
      </c>
      <c r="E41" s="17" t="s">
        <v>13</v>
      </c>
      <c r="F41" s="17"/>
      <c r="G41" s="17" t="s">
        <v>116</v>
      </c>
      <c r="H41" s="17" t="s">
        <v>8</v>
      </c>
      <c r="I41" s="17" t="s">
        <v>10</v>
      </c>
      <c r="J41" s="17" t="s">
        <v>9</v>
      </c>
      <c r="K41" s="23" t="s">
        <v>91</v>
      </c>
      <c r="L41" s="36">
        <f>L42</f>
        <v>268200</v>
      </c>
      <c r="M41" s="36">
        <f t="shared" ref="M41:N41" si="11">M42</f>
        <v>295000</v>
      </c>
      <c r="N41" s="36">
        <f t="shared" si="11"/>
        <v>324500</v>
      </c>
    </row>
    <row r="42" spans="1:22" ht="47.25">
      <c r="A42" s="25" t="s">
        <v>153</v>
      </c>
      <c r="B42" s="17">
        <v>182</v>
      </c>
      <c r="C42" s="17">
        <v>1</v>
      </c>
      <c r="D42" s="17" t="s">
        <v>13</v>
      </c>
      <c r="E42" s="41" t="s">
        <v>13</v>
      </c>
      <c r="F42" s="41"/>
      <c r="G42" s="17" t="s">
        <v>49</v>
      </c>
      <c r="H42" s="17">
        <v>10</v>
      </c>
      <c r="I42" s="17" t="s">
        <v>10</v>
      </c>
      <c r="J42" s="17" t="s">
        <v>19</v>
      </c>
      <c r="K42" s="23" t="s">
        <v>92</v>
      </c>
      <c r="L42" s="36">
        <v>268200</v>
      </c>
      <c r="M42" s="36">
        <v>295000</v>
      </c>
      <c r="N42" s="36">
        <v>324500</v>
      </c>
    </row>
    <row r="43" spans="1:22" s="12" customFormat="1" ht="39.75" customHeight="1">
      <c r="A43" s="15" t="s">
        <v>154</v>
      </c>
      <c r="B43" s="16" t="s">
        <v>9</v>
      </c>
      <c r="C43" s="16" t="s">
        <v>20</v>
      </c>
      <c r="D43" s="16" t="s">
        <v>34</v>
      </c>
      <c r="E43" s="16" t="s">
        <v>8</v>
      </c>
      <c r="F43" s="16"/>
      <c r="G43" s="16" t="s">
        <v>9</v>
      </c>
      <c r="H43" s="16" t="s">
        <v>8</v>
      </c>
      <c r="I43" s="16" t="s">
        <v>10</v>
      </c>
      <c r="J43" s="16" t="s">
        <v>9</v>
      </c>
      <c r="K43" s="19" t="s">
        <v>62</v>
      </c>
      <c r="L43" s="35">
        <f>L44</f>
        <v>1000</v>
      </c>
      <c r="M43" s="35">
        <f t="shared" ref="M43:N43" si="12">M44</f>
        <v>1000</v>
      </c>
      <c r="N43" s="35">
        <f t="shared" si="12"/>
        <v>1000</v>
      </c>
    </row>
    <row r="44" spans="1:22" s="8" customFormat="1" ht="98.25" customHeight="1">
      <c r="A44" s="25" t="s">
        <v>155</v>
      </c>
      <c r="B44" s="17" t="s">
        <v>9</v>
      </c>
      <c r="C44" s="17" t="s">
        <v>20</v>
      </c>
      <c r="D44" s="17" t="s">
        <v>34</v>
      </c>
      <c r="E44" s="17" t="s">
        <v>18</v>
      </c>
      <c r="F44" s="17"/>
      <c r="G44" s="17" t="s">
        <v>9</v>
      </c>
      <c r="H44" s="17" t="s">
        <v>11</v>
      </c>
      <c r="I44" s="17" t="s">
        <v>10</v>
      </c>
      <c r="J44" s="17" t="s">
        <v>19</v>
      </c>
      <c r="K44" s="22" t="s">
        <v>102</v>
      </c>
      <c r="L44" s="36">
        <f>L45</f>
        <v>1000</v>
      </c>
      <c r="M44" s="36">
        <f t="shared" ref="M44:N44" si="13">M45</f>
        <v>1000</v>
      </c>
      <c r="N44" s="36">
        <f t="shared" si="13"/>
        <v>1000</v>
      </c>
    </row>
    <row r="45" spans="1:22" ht="131.25" customHeight="1">
      <c r="A45" s="25" t="s">
        <v>132</v>
      </c>
      <c r="B45" s="17" t="s">
        <v>46</v>
      </c>
      <c r="C45" s="17" t="s">
        <v>20</v>
      </c>
      <c r="D45" s="17" t="s">
        <v>34</v>
      </c>
      <c r="E45" s="17" t="s">
        <v>18</v>
      </c>
      <c r="F45" s="17"/>
      <c r="G45" s="17" t="s">
        <v>16</v>
      </c>
      <c r="H45" s="17" t="s">
        <v>11</v>
      </c>
      <c r="I45" s="17" t="s">
        <v>10</v>
      </c>
      <c r="J45" s="17" t="s">
        <v>19</v>
      </c>
      <c r="K45" s="18" t="s">
        <v>2</v>
      </c>
      <c r="L45" s="36">
        <v>1000</v>
      </c>
      <c r="M45" s="36">
        <v>1000</v>
      </c>
      <c r="N45" s="36">
        <v>1000</v>
      </c>
    </row>
    <row r="46" spans="1:22" s="12" customFormat="1" ht="93.75" customHeight="1">
      <c r="A46" s="15" t="s">
        <v>65</v>
      </c>
      <c r="B46" s="16" t="s">
        <v>9</v>
      </c>
      <c r="C46" s="16" t="s">
        <v>20</v>
      </c>
      <c r="D46" s="16" t="s">
        <v>42</v>
      </c>
      <c r="E46" s="16" t="s">
        <v>8</v>
      </c>
      <c r="F46" s="16"/>
      <c r="G46" s="16" t="s">
        <v>9</v>
      </c>
      <c r="H46" s="16" t="s">
        <v>8</v>
      </c>
      <c r="I46" s="16" t="s">
        <v>10</v>
      </c>
      <c r="J46" s="16" t="s">
        <v>9</v>
      </c>
      <c r="K46" s="19" t="s">
        <v>71</v>
      </c>
      <c r="L46" s="35">
        <f>L47</f>
        <v>166900</v>
      </c>
      <c r="M46" s="35">
        <f t="shared" ref="M46:N46" si="14">M47</f>
        <v>166900</v>
      </c>
      <c r="N46" s="35">
        <f t="shared" si="14"/>
        <v>166900</v>
      </c>
    </row>
    <row r="47" spans="1:22" ht="138" customHeight="1">
      <c r="A47" s="25" t="s">
        <v>156</v>
      </c>
      <c r="B47" s="17" t="s">
        <v>9</v>
      </c>
      <c r="C47" s="17" t="s">
        <v>20</v>
      </c>
      <c r="D47" s="17" t="s">
        <v>42</v>
      </c>
      <c r="E47" s="17" t="s">
        <v>67</v>
      </c>
      <c r="F47" s="17"/>
      <c r="G47" s="17" t="s">
        <v>116</v>
      </c>
      <c r="H47" s="17" t="s">
        <v>8</v>
      </c>
      <c r="I47" s="17" t="s">
        <v>9</v>
      </c>
      <c r="J47" s="17" t="s">
        <v>69</v>
      </c>
      <c r="K47" s="22" t="s">
        <v>103</v>
      </c>
      <c r="L47" s="36">
        <f>L48</f>
        <v>166900</v>
      </c>
      <c r="M47" s="36">
        <f t="shared" ref="M47:N47" si="15">M48</f>
        <v>166900</v>
      </c>
      <c r="N47" s="36">
        <f t="shared" si="15"/>
        <v>166900</v>
      </c>
    </row>
    <row r="48" spans="1:22" ht="138" customHeight="1">
      <c r="A48" s="25" t="s">
        <v>157</v>
      </c>
      <c r="B48" s="17" t="s">
        <v>46</v>
      </c>
      <c r="C48" s="17" t="s">
        <v>20</v>
      </c>
      <c r="D48" s="17" t="s">
        <v>42</v>
      </c>
      <c r="E48" s="17" t="s">
        <v>67</v>
      </c>
      <c r="F48" s="17"/>
      <c r="G48" s="17" t="s">
        <v>68</v>
      </c>
      <c r="H48" s="17" t="s">
        <v>17</v>
      </c>
      <c r="I48" s="17" t="s">
        <v>10</v>
      </c>
      <c r="J48" s="17" t="s">
        <v>69</v>
      </c>
      <c r="K48" s="18" t="s">
        <v>70</v>
      </c>
      <c r="L48" s="36">
        <v>166900</v>
      </c>
      <c r="M48" s="36">
        <v>166900</v>
      </c>
      <c r="N48" s="36">
        <v>166900</v>
      </c>
    </row>
    <row r="49" spans="1:14" s="26" customFormat="1" ht="39.75" customHeight="1">
      <c r="A49" s="15" t="s">
        <v>158</v>
      </c>
      <c r="B49" s="40" t="s">
        <v>9</v>
      </c>
      <c r="C49" s="40" t="s">
        <v>31</v>
      </c>
      <c r="D49" s="40" t="s">
        <v>8</v>
      </c>
      <c r="E49" s="40" t="s">
        <v>8</v>
      </c>
      <c r="F49" s="40"/>
      <c r="G49" s="40" t="s">
        <v>9</v>
      </c>
      <c r="H49" s="40" t="s">
        <v>8</v>
      </c>
      <c r="I49" s="40" t="s">
        <v>10</v>
      </c>
      <c r="J49" s="40" t="s">
        <v>9</v>
      </c>
      <c r="K49" s="31" t="s">
        <v>45</v>
      </c>
      <c r="L49" s="35">
        <f>L50</f>
        <v>17678163.93</v>
      </c>
      <c r="M49" s="35">
        <f>M50</f>
        <v>13395320</v>
      </c>
      <c r="N49" s="35">
        <f>N50</f>
        <v>13332060</v>
      </c>
    </row>
    <row r="50" spans="1:14" s="12" customFormat="1" ht="73.5" customHeight="1">
      <c r="A50" s="15" t="s">
        <v>159</v>
      </c>
      <c r="B50" s="16"/>
      <c r="C50" s="16"/>
      <c r="D50" s="16"/>
      <c r="E50" s="16"/>
      <c r="F50" s="16"/>
      <c r="G50" s="16"/>
      <c r="H50" s="16"/>
      <c r="I50" s="16"/>
      <c r="J50" s="16"/>
      <c r="K50" s="27" t="s">
        <v>115</v>
      </c>
      <c r="L50" s="35">
        <f>L51+L56+L59+L64</f>
        <v>17678163.93</v>
      </c>
      <c r="M50" s="35">
        <f t="shared" ref="M50:N50" si="16">M51+M56+M59+M64</f>
        <v>13395320</v>
      </c>
      <c r="N50" s="35">
        <f t="shared" si="16"/>
        <v>13332060</v>
      </c>
    </row>
    <row r="51" spans="1:14" s="26" customFormat="1" ht="48" customHeight="1">
      <c r="A51" s="15" t="s">
        <v>55</v>
      </c>
      <c r="B51" s="16" t="s">
        <v>9</v>
      </c>
      <c r="C51" s="16" t="s">
        <v>31</v>
      </c>
      <c r="D51" s="16" t="s">
        <v>12</v>
      </c>
      <c r="E51" s="16" t="s">
        <v>11</v>
      </c>
      <c r="F51" s="16"/>
      <c r="G51" s="16" t="s">
        <v>9</v>
      </c>
      <c r="H51" s="16" t="s">
        <v>8</v>
      </c>
      <c r="I51" s="16" t="s">
        <v>10</v>
      </c>
      <c r="J51" s="16" t="s">
        <v>9</v>
      </c>
      <c r="K51" s="19" t="s">
        <v>63</v>
      </c>
      <c r="L51" s="35">
        <f>L52+L54</f>
        <v>5312000</v>
      </c>
      <c r="M51" s="35">
        <f t="shared" ref="M51:N51" si="17">M52+M54</f>
        <v>4959060</v>
      </c>
      <c r="N51" s="35">
        <f t="shared" si="17"/>
        <v>4959060</v>
      </c>
    </row>
    <row r="52" spans="1:14" ht="51.75" customHeight="1">
      <c r="A52" s="25" t="s">
        <v>160</v>
      </c>
      <c r="B52" s="17" t="s">
        <v>9</v>
      </c>
      <c r="C52" s="17" t="s">
        <v>31</v>
      </c>
      <c r="D52" s="17" t="s">
        <v>12</v>
      </c>
      <c r="E52" s="17" t="s">
        <v>43</v>
      </c>
      <c r="F52" s="17"/>
      <c r="G52" s="17" t="s">
        <v>23</v>
      </c>
      <c r="H52" s="17" t="s">
        <v>8</v>
      </c>
      <c r="I52" s="17" t="s">
        <v>10</v>
      </c>
      <c r="J52" s="17" t="s">
        <v>72</v>
      </c>
      <c r="K52" s="22" t="s">
        <v>104</v>
      </c>
      <c r="L52" s="36">
        <f>L53</f>
        <v>1764700</v>
      </c>
      <c r="M52" s="36">
        <f t="shared" ref="M52:N52" si="18">M53</f>
        <v>1411760</v>
      </c>
      <c r="N52" s="36">
        <f t="shared" si="18"/>
        <v>1411760</v>
      </c>
    </row>
    <row r="53" spans="1:14" ht="66" customHeight="1">
      <c r="A53" s="25" t="s">
        <v>161</v>
      </c>
      <c r="B53" s="17" t="s">
        <v>46</v>
      </c>
      <c r="C53" s="17">
        <v>2</v>
      </c>
      <c r="D53" s="17" t="s">
        <v>12</v>
      </c>
      <c r="E53" s="41" t="s">
        <v>43</v>
      </c>
      <c r="F53" s="41"/>
      <c r="G53" s="17" t="s">
        <v>23</v>
      </c>
      <c r="H53" s="17" t="s">
        <v>17</v>
      </c>
      <c r="I53" s="17" t="s">
        <v>10</v>
      </c>
      <c r="J53" s="17" t="s">
        <v>72</v>
      </c>
      <c r="K53" s="32" t="s">
        <v>119</v>
      </c>
      <c r="L53" s="36">
        <v>1764700</v>
      </c>
      <c r="M53" s="36">
        <v>1411760</v>
      </c>
      <c r="N53" s="36">
        <v>1411760</v>
      </c>
    </row>
    <row r="54" spans="1:14" ht="91.5" customHeight="1">
      <c r="A54" s="25" t="s">
        <v>162</v>
      </c>
      <c r="B54" s="17" t="s">
        <v>9</v>
      </c>
      <c r="C54" s="17" t="s">
        <v>31</v>
      </c>
      <c r="D54" s="17" t="s">
        <v>12</v>
      </c>
      <c r="E54" s="17" t="s">
        <v>44</v>
      </c>
      <c r="F54" s="17"/>
      <c r="G54" s="17" t="s">
        <v>23</v>
      </c>
      <c r="H54" s="17" t="s">
        <v>8</v>
      </c>
      <c r="I54" s="17" t="s">
        <v>10</v>
      </c>
      <c r="J54" s="17" t="s">
        <v>72</v>
      </c>
      <c r="K54" s="22" t="s">
        <v>105</v>
      </c>
      <c r="L54" s="36">
        <f>L55</f>
        <v>3547300</v>
      </c>
      <c r="M54" s="36">
        <f t="shared" ref="M54:N54" si="19">M55</f>
        <v>3547300</v>
      </c>
      <c r="N54" s="36">
        <f t="shared" si="19"/>
        <v>3547300</v>
      </c>
    </row>
    <row r="55" spans="1:14" ht="66" customHeight="1">
      <c r="A55" s="25" t="s">
        <v>163</v>
      </c>
      <c r="B55" s="17" t="s">
        <v>46</v>
      </c>
      <c r="C55" s="17">
        <v>2</v>
      </c>
      <c r="D55" s="17" t="s">
        <v>12</v>
      </c>
      <c r="E55" s="41" t="s">
        <v>44</v>
      </c>
      <c r="F55" s="41"/>
      <c r="G55" s="17" t="s">
        <v>23</v>
      </c>
      <c r="H55" s="17" t="s">
        <v>17</v>
      </c>
      <c r="I55" s="17" t="s">
        <v>10</v>
      </c>
      <c r="J55" s="17" t="s">
        <v>72</v>
      </c>
      <c r="K55" s="18" t="s">
        <v>73</v>
      </c>
      <c r="L55" s="36">
        <v>3547300</v>
      </c>
      <c r="M55" s="36">
        <v>3547300</v>
      </c>
      <c r="N55" s="36">
        <v>3547300</v>
      </c>
    </row>
    <row r="56" spans="1:14" s="26" customFormat="1" ht="48.75" customHeight="1">
      <c r="A56" s="15" t="s">
        <v>81</v>
      </c>
      <c r="B56" s="16" t="s">
        <v>9</v>
      </c>
      <c r="C56" s="16" t="s">
        <v>31</v>
      </c>
      <c r="D56" s="16" t="s">
        <v>12</v>
      </c>
      <c r="E56" s="16" t="s">
        <v>130</v>
      </c>
      <c r="F56" s="16"/>
      <c r="G56" s="16" t="s">
        <v>9</v>
      </c>
      <c r="H56" s="16" t="s">
        <v>8</v>
      </c>
      <c r="I56" s="16" t="s">
        <v>10</v>
      </c>
      <c r="J56" s="16" t="s">
        <v>72</v>
      </c>
      <c r="K56" s="33" t="s">
        <v>131</v>
      </c>
      <c r="L56" s="35">
        <f>L58</f>
        <v>1154000</v>
      </c>
      <c r="M56" s="35">
        <f>M58</f>
        <v>0</v>
      </c>
      <c r="N56" s="35">
        <f t="shared" ref="N56" si="20">N58</f>
        <v>0</v>
      </c>
    </row>
    <row r="57" spans="1:14" ht="51" customHeight="1">
      <c r="A57" s="25" t="s">
        <v>164</v>
      </c>
      <c r="B57" s="17" t="s">
        <v>9</v>
      </c>
      <c r="C57" s="17" t="s">
        <v>31</v>
      </c>
      <c r="D57" s="17" t="s">
        <v>12</v>
      </c>
      <c r="E57" s="17" t="s">
        <v>132</v>
      </c>
      <c r="F57" s="17"/>
      <c r="G57" s="17" t="s">
        <v>24</v>
      </c>
      <c r="H57" s="17" t="s">
        <v>17</v>
      </c>
      <c r="I57" s="17" t="s">
        <v>10</v>
      </c>
      <c r="J57" s="17" t="s">
        <v>72</v>
      </c>
      <c r="K57" s="22" t="s">
        <v>135</v>
      </c>
      <c r="L57" s="36">
        <f>L58</f>
        <v>1154000</v>
      </c>
      <c r="M57" s="36">
        <f>M58</f>
        <v>0</v>
      </c>
      <c r="N57" s="36">
        <f>N58</f>
        <v>0</v>
      </c>
    </row>
    <row r="58" spans="1:14" s="8" customFormat="1" ht="111" customHeight="1">
      <c r="A58" s="25" t="s">
        <v>165</v>
      </c>
      <c r="B58" s="17" t="s">
        <v>46</v>
      </c>
      <c r="C58" s="17" t="s">
        <v>31</v>
      </c>
      <c r="D58" s="17" t="s">
        <v>12</v>
      </c>
      <c r="E58" s="17" t="s">
        <v>132</v>
      </c>
      <c r="F58" s="17"/>
      <c r="G58" s="17" t="s">
        <v>24</v>
      </c>
      <c r="H58" s="17" t="s">
        <v>17</v>
      </c>
      <c r="I58" s="17" t="s">
        <v>133</v>
      </c>
      <c r="J58" s="17" t="s">
        <v>72</v>
      </c>
      <c r="K58" s="18" t="s">
        <v>134</v>
      </c>
      <c r="L58" s="36">
        <v>1154000</v>
      </c>
      <c r="M58" s="36">
        <v>0</v>
      </c>
      <c r="N58" s="36">
        <v>0</v>
      </c>
    </row>
    <row r="59" spans="1:14" s="12" customFormat="1" ht="50.25" customHeight="1">
      <c r="A59" s="15" t="s">
        <v>166</v>
      </c>
      <c r="B59" s="16" t="s">
        <v>9</v>
      </c>
      <c r="C59" s="16" t="s">
        <v>31</v>
      </c>
      <c r="D59" s="16" t="s">
        <v>12</v>
      </c>
      <c r="E59" s="16" t="s">
        <v>65</v>
      </c>
      <c r="F59" s="16"/>
      <c r="G59" s="16" t="s">
        <v>9</v>
      </c>
      <c r="H59" s="16" t="s">
        <v>8</v>
      </c>
      <c r="I59" s="16" t="s">
        <v>10</v>
      </c>
      <c r="J59" s="16" t="s">
        <v>72</v>
      </c>
      <c r="K59" s="33" t="s">
        <v>118</v>
      </c>
      <c r="L59" s="35">
        <f>L60+L62</f>
        <v>266460</v>
      </c>
      <c r="M59" s="35">
        <f>M60+M62</f>
        <v>291170</v>
      </c>
      <c r="N59" s="35">
        <f>N60+N62</f>
        <v>301950</v>
      </c>
    </row>
    <row r="60" spans="1:14" ht="78.75" customHeight="1">
      <c r="A60" s="25" t="s">
        <v>167</v>
      </c>
      <c r="B60" s="17" t="s">
        <v>9</v>
      </c>
      <c r="C60" s="17" t="s">
        <v>31</v>
      </c>
      <c r="D60" s="17" t="s">
        <v>12</v>
      </c>
      <c r="E60" s="17" t="s">
        <v>65</v>
      </c>
      <c r="F60" s="17"/>
      <c r="G60" s="17" t="s">
        <v>66</v>
      </c>
      <c r="H60" s="17" t="s">
        <v>17</v>
      </c>
      <c r="I60" s="17" t="s">
        <v>10</v>
      </c>
      <c r="J60" s="17" t="s">
        <v>72</v>
      </c>
      <c r="K60" s="22" t="s">
        <v>106</v>
      </c>
      <c r="L60" s="36">
        <f>L61</f>
        <v>8340</v>
      </c>
      <c r="M60" s="36">
        <f>M61</f>
        <v>7400</v>
      </c>
      <c r="N60" s="36">
        <f>N61</f>
        <v>7400</v>
      </c>
    </row>
    <row r="61" spans="1:14" ht="85.5" customHeight="1">
      <c r="A61" s="25" t="s">
        <v>168</v>
      </c>
      <c r="B61" s="17" t="s">
        <v>46</v>
      </c>
      <c r="C61" s="17" t="s">
        <v>31</v>
      </c>
      <c r="D61" s="17" t="s">
        <v>12</v>
      </c>
      <c r="E61" s="17" t="s">
        <v>65</v>
      </c>
      <c r="F61" s="17"/>
      <c r="G61" s="17" t="s">
        <v>66</v>
      </c>
      <c r="H61" s="17" t="s">
        <v>17</v>
      </c>
      <c r="I61" s="17" t="s">
        <v>37</v>
      </c>
      <c r="J61" s="17" t="s">
        <v>72</v>
      </c>
      <c r="K61" s="18" t="s">
        <v>117</v>
      </c>
      <c r="L61" s="36">
        <v>8340</v>
      </c>
      <c r="M61" s="36">
        <v>7400</v>
      </c>
      <c r="N61" s="36">
        <v>7400</v>
      </c>
    </row>
    <row r="62" spans="1:14" ht="78" customHeight="1">
      <c r="A62" s="25" t="s">
        <v>169</v>
      </c>
      <c r="B62" s="17" t="s">
        <v>9</v>
      </c>
      <c r="C62" s="17" t="s">
        <v>31</v>
      </c>
      <c r="D62" s="17" t="s">
        <v>12</v>
      </c>
      <c r="E62" s="17" t="s">
        <v>55</v>
      </c>
      <c r="F62" s="17"/>
      <c r="G62" s="17" t="s">
        <v>56</v>
      </c>
      <c r="H62" s="17" t="s">
        <v>8</v>
      </c>
      <c r="I62" s="17" t="s">
        <v>9</v>
      </c>
      <c r="J62" s="17" t="s">
        <v>72</v>
      </c>
      <c r="K62" s="23" t="s">
        <v>107</v>
      </c>
      <c r="L62" s="36">
        <f>L63</f>
        <v>258120</v>
      </c>
      <c r="M62" s="36">
        <f>M63</f>
        <v>283770</v>
      </c>
      <c r="N62" s="36">
        <f>N63</f>
        <v>294550</v>
      </c>
    </row>
    <row r="63" spans="1:14" ht="84" customHeight="1">
      <c r="A63" s="25" t="s">
        <v>170</v>
      </c>
      <c r="B63" s="17" t="s">
        <v>46</v>
      </c>
      <c r="C63" s="17">
        <v>2</v>
      </c>
      <c r="D63" s="17" t="s">
        <v>12</v>
      </c>
      <c r="E63" s="41" t="s">
        <v>55</v>
      </c>
      <c r="F63" s="41"/>
      <c r="G63" s="17" t="s">
        <v>56</v>
      </c>
      <c r="H63" s="17" t="s">
        <v>17</v>
      </c>
      <c r="I63" s="17" t="s">
        <v>10</v>
      </c>
      <c r="J63" s="17" t="s">
        <v>72</v>
      </c>
      <c r="K63" s="34" t="s">
        <v>58</v>
      </c>
      <c r="L63" s="36">
        <v>258120</v>
      </c>
      <c r="M63" s="36">
        <v>283770</v>
      </c>
      <c r="N63" s="36">
        <v>294550</v>
      </c>
    </row>
    <row r="64" spans="1:14" s="12" customFormat="1" ht="36.75" customHeight="1">
      <c r="A64" s="15" t="s">
        <v>171</v>
      </c>
      <c r="B64" s="16" t="s">
        <v>9</v>
      </c>
      <c r="C64" s="16" t="s">
        <v>31</v>
      </c>
      <c r="D64" s="16" t="s">
        <v>12</v>
      </c>
      <c r="E64" s="16" t="s">
        <v>81</v>
      </c>
      <c r="F64" s="16"/>
      <c r="G64" s="16" t="s">
        <v>9</v>
      </c>
      <c r="H64" s="16" t="s">
        <v>8</v>
      </c>
      <c r="I64" s="16" t="s">
        <v>10</v>
      </c>
      <c r="J64" s="16" t="s">
        <v>72</v>
      </c>
      <c r="K64" s="24" t="s">
        <v>108</v>
      </c>
      <c r="L64" s="35">
        <f>L65+L67</f>
        <v>10945703.93</v>
      </c>
      <c r="M64" s="35">
        <f t="shared" ref="M64:N64" si="21">M65+M67</f>
        <v>8145090</v>
      </c>
      <c r="N64" s="35">
        <f t="shared" si="21"/>
        <v>8071050</v>
      </c>
    </row>
    <row r="65" spans="1:14" ht="110.25" customHeight="1">
      <c r="A65" s="25" t="s">
        <v>57</v>
      </c>
      <c r="B65" s="17" t="s">
        <v>9</v>
      </c>
      <c r="C65" s="17" t="s">
        <v>31</v>
      </c>
      <c r="D65" s="17" t="s">
        <v>12</v>
      </c>
      <c r="E65" s="17" t="s">
        <v>81</v>
      </c>
      <c r="F65" s="17"/>
      <c r="G65" s="17" t="s">
        <v>82</v>
      </c>
      <c r="H65" s="17" t="s">
        <v>8</v>
      </c>
      <c r="I65" s="17" t="s">
        <v>10</v>
      </c>
      <c r="J65" s="17" t="s">
        <v>72</v>
      </c>
      <c r="K65" s="22" t="s">
        <v>109</v>
      </c>
      <c r="L65" s="36">
        <f>L66</f>
        <v>501940</v>
      </c>
      <c r="M65" s="36">
        <f t="shared" ref="M65:N65" si="22">M66</f>
        <v>501940</v>
      </c>
      <c r="N65" s="36">
        <f t="shared" si="22"/>
        <v>501940</v>
      </c>
    </row>
    <row r="66" spans="1:14" ht="141" customHeight="1">
      <c r="A66" s="25" t="s">
        <v>172</v>
      </c>
      <c r="B66" s="17" t="s">
        <v>46</v>
      </c>
      <c r="C66" s="17" t="s">
        <v>31</v>
      </c>
      <c r="D66" s="17" t="s">
        <v>12</v>
      </c>
      <c r="E66" s="17" t="s">
        <v>81</v>
      </c>
      <c r="F66" s="17"/>
      <c r="G66" s="17" t="s">
        <v>82</v>
      </c>
      <c r="H66" s="17" t="s">
        <v>17</v>
      </c>
      <c r="I66" s="17" t="s">
        <v>80</v>
      </c>
      <c r="J66" s="17" t="s">
        <v>72</v>
      </c>
      <c r="K66" s="23" t="s">
        <v>110</v>
      </c>
      <c r="L66" s="36">
        <v>501940</v>
      </c>
      <c r="M66" s="36">
        <v>501940</v>
      </c>
      <c r="N66" s="36">
        <v>501940</v>
      </c>
    </row>
    <row r="67" spans="1:14" ht="52.5" customHeight="1">
      <c r="A67" s="25" t="s">
        <v>173</v>
      </c>
      <c r="B67" s="17" t="s">
        <v>9</v>
      </c>
      <c r="C67" s="17" t="s">
        <v>31</v>
      </c>
      <c r="D67" s="17" t="s">
        <v>12</v>
      </c>
      <c r="E67" s="17" t="s">
        <v>57</v>
      </c>
      <c r="F67" s="17"/>
      <c r="G67" s="17" t="s">
        <v>24</v>
      </c>
      <c r="H67" s="17" t="s">
        <v>8</v>
      </c>
      <c r="I67" s="17" t="s">
        <v>10</v>
      </c>
      <c r="J67" s="17" t="s">
        <v>72</v>
      </c>
      <c r="K67" s="22" t="s">
        <v>111</v>
      </c>
      <c r="L67" s="36">
        <f>L68</f>
        <v>10443763.93</v>
      </c>
      <c r="M67" s="36">
        <f t="shared" ref="M67:N67" si="23">M68</f>
        <v>7643150</v>
      </c>
      <c r="N67" s="36">
        <f t="shared" si="23"/>
        <v>7569110</v>
      </c>
    </row>
    <row r="68" spans="1:14" ht="56.25" customHeight="1">
      <c r="A68" s="25" t="s">
        <v>174</v>
      </c>
      <c r="B68" s="17" t="s">
        <v>9</v>
      </c>
      <c r="C68" s="17" t="s">
        <v>31</v>
      </c>
      <c r="D68" s="17" t="s">
        <v>12</v>
      </c>
      <c r="E68" s="17" t="s">
        <v>57</v>
      </c>
      <c r="F68" s="17"/>
      <c r="G68" s="17" t="s">
        <v>24</v>
      </c>
      <c r="H68" s="17" t="s">
        <v>17</v>
      </c>
      <c r="I68" s="17" t="s">
        <v>10</v>
      </c>
      <c r="J68" s="17" t="s">
        <v>72</v>
      </c>
      <c r="K68" s="22" t="s">
        <v>112</v>
      </c>
      <c r="L68" s="36">
        <f>SUM(L69:L75)</f>
        <v>10443763.93</v>
      </c>
      <c r="M68" s="36">
        <f t="shared" ref="M68:N68" si="24">SUM(M69:M75)</f>
        <v>7643150</v>
      </c>
      <c r="N68" s="36">
        <f t="shared" si="24"/>
        <v>7569110</v>
      </c>
    </row>
    <row r="69" spans="1:14" ht="118.5" customHeight="1">
      <c r="A69" s="25" t="s">
        <v>175</v>
      </c>
      <c r="B69" s="17" t="s">
        <v>46</v>
      </c>
      <c r="C69" s="17" t="s">
        <v>31</v>
      </c>
      <c r="D69" s="17" t="s">
        <v>12</v>
      </c>
      <c r="E69" s="17" t="s">
        <v>57</v>
      </c>
      <c r="F69" s="17"/>
      <c r="G69" s="17" t="s">
        <v>24</v>
      </c>
      <c r="H69" s="17" t="s">
        <v>17</v>
      </c>
      <c r="I69" s="17" t="s">
        <v>136</v>
      </c>
      <c r="J69" s="17" t="s">
        <v>72</v>
      </c>
      <c r="K69" s="32" t="s">
        <v>182</v>
      </c>
      <c r="L69" s="36">
        <v>457920</v>
      </c>
      <c r="M69" s="36">
        <v>0</v>
      </c>
      <c r="N69" s="36">
        <v>0</v>
      </c>
    </row>
    <row r="70" spans="1:14" ht="108.75" customHeight="1">
      <c r="A70" s="25" t="s">
        <v>176</v>
      </c>
      <c r="B70" s="17" t="s">
        <v>46</v>
      </c>
      <c r="C70" s="17" t="s">
        <v>31</v>
      </c>
      <c r="D70" s="17" t="s">
        <v>12</v>
      </c>
      <c r="E70" s="17" t="s">
        <v>57</v>
      </c>
      <c r="F70" s="17"/>
      <c r="G70" s="17" t="s">
        <v>24</v>
      </c>
      <c r="H70" s="17" t="s">
        <v>17</v>
      </c>
      <c r="I70" s="17" t="s">
        <v>137</v>
      </c>
      <c r="J70" s="17" t="s">
        <v>72</v>
      </c>
      <c r="K70" s="32" t="s">
        <v>138</v>
      </c>
      <c r="L70" s="36">
        <v>809930</v>
      </c>
      <c r="M70" s="36">
        <v>0</v>
      </c>
      <c r="N70" s="36">
        <v>0</v>
      </c>
    </row>
    <row r="71" spans="1:14" ht="95.25" customHeight="1">
      <c r="A71" s="25" t="s">
        <v>177</v>
      </c>
      <c r="B71" s="17" t="s">
        <v>46</v>
      </c>
      <c r="C71" s="17" t="s">
        <v>31</v>
      </c>
      <c r="D71" s="17" t="s">
        <v>12</v>
      </c>
      <c r="E71" s="17" t="s">
        <v>57</v>
      </c>
      <c r="F71" s="17"/>
      <c r="G71" s="17" t="s">
        <v>24</v>
      </c>
      <c r="H71" s="17" t="s">
        <v>17</v>
      </c>
      <c r="I71" s="17" t="s">
        <v>139</v>
      </c>
      <c r="J71" s="17" t="s">
        <v>72</v>
      </c>
      <c r="K71" s="32" t="s">
        <v>140</v>
      </c>
      <c r="L71" s="36">
        <v>202000</v>
      </c>
      <c r="M71" s="36">
        <v>202000</v>
      </c>
      <c r="N71" s="36">
        <v>202000</v>
      </c>
    </row>
    <row r="72" spans="1:14" ht="141.75">
      <c r="A72" s="25" t="s">
        <v>178</v>
      </c>
      <c r="B72" s="17" t="s">
        <v>46</v>
      </c>
      <c r="C72" s="17" t="s">
        <v>31</v>
      </c>
      <c r="D72" s="17" t="s">
        <v>12</v>
      </c>
      <c r="E72" s="17" t="s">
        <v>57</v>
      </c>
      <c r="F72" s="17"/>
      <c r="G72" s="17" t="s">
        <v>24</v>
      </c>
      <c r="H72" s="17" t="s">
        <v>17</v>
      </c>
      <c r="I72" s="17" t="s">
        <v>141</v>
      </c>
      <c r="J72" s="17" t="s">
        <v>72</v>
      </c>
      <c r="K72" s="32" t="s">
        <v>142</v>
      </c>
      <c r="L72" s="36">
        <v>20470.66</v>
      </c>
      <c r="M72" s="36">
        <v>0</v>
      </c>
      <c r="N72" s="36">
        <v>0</v>
      </c>
    </row>
    <row r="73" spans="1:14" ht="110.25">
      <c r="A73" s="25" t="s">
        <v>179</v>
      </c>
      <c r="B73" s="17" t="s">
        <v>46</v>
      </c>
      <c r="C73" s="17" t="s">
        <v>31</v>
      </c>
      <c r="D73" s="17" t="s">
        <v>12</v>
      </c>
      <c r="E73" s="17" t="s">
        <v>57</v>
      </c>
      <c r="F73" s="17"/>
      <c r="G73" s="17" t="s">
        <v>24</v>
      </c>
      <c r="H73" s="17" t="s">
        <v>17</v>
      </c>
      <c r="I73" s="17" t="s">
        <v>143</v>
      </c>
      <c r="J73" s="17" t="s">
        <v>72</v>
      </c>
      <c r="K73" s="32" t="s">
        <v>144</v>
      </c>
      <c r="L73" s="36">
        <v>412433.27</v>
      </c>
      <c r="M73" s="36">
        <v>0</v>
      </c>
      <c r="N73" s="36">
        <v>0</v>
      </c>
    </row>
    <row r="74" spans="1:14" ht="84" customHeight="1">
      <c r="A74" s="25" t="s">
        <v>180</v>
      </c>
      <c r="B74" s="17" t="s">
        <v>46</v>
      </c>
      <c r="C74" s="17" t="s">
        <v>31</v>
      </c>
      <c r="D74" s="17" t="s">
        <v>12</v>
      </c>
      <c r="E74" s="17" t="s">
        <v>57</v>
      </c>
      <c r="F74" s="17"/>
      <c r="G74" s="17" t="s">
        <v>24</v>
      </c>
      <c r="H74" s="17" t="s">
        <v>17</v>
      </c>
      <c r="I74" s="17" t="s">
        <v>36</v>
      </c>
      <c r="J74" s="17" t="s">
        <v>72</v>
      </c>
      <c r="K74" s="32" t="s">
        <v>113</v>
      </c>
      <c r="L74" s="36">
        <v>7629650</v>
      </c>
      <c r="M74" s="36">
        <v>7441150</v>
      </c>
      <c r="N74" s="36">
        <v>7367110</v>
      </c>
    </row>
    <row r="75" spans="1:14" ht="85.5" customHeight="1">
      <c r="A75" s="25" t="s">
        <v>181</v>
      </c>
      <c r="B75" s="17" t="s">
        <v>46</v>
      </c>
      <c r="C75" s="17" t="s">
        <v>31</v>
      </c>
      <c r="D75" s="17" t="s">
        <v>12</v>
      </c>
      <c r="E75" s="17" t="s">
        <v>57</v>
      </c>
      <c r="F75" s="17"/>
      <c r="G75" s="17" t="s">
        <v>24</v>
      </c>
      <c r="H75" s="17" t="s">
        <v>17</v>
      </c>
      <c r="I75" s="17" t="s">
        <v>38</v>
      </c>
      <c r="J75" s="17" t="s">
        <v>72</v>
      </c>
      <c r="K75" s="32" t="s">
        <v>114</v>
      </c>
      <c r="L75" s="36">
        <v>911360</v>
      </c>
      <c r="M75" s="36">
        <v>0</v>
      </c>
      <c r="N75" s="36">
        <v>0</v>
      </c>
    </row>
    <row r="76" spans="1:14" s="12" customFormat="1" ht="38.25" customHeight="1">
      <c r="A76" s="46" t="s">
        <v>22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35">
        <f>L49+L17</f>
        <v>19270263.93</v>
      </c>
      <c r="M76" s="35">
        <f t="shared" ref="M76:N76" si="25">M49+M17</f>
        <v>15090270</v>
      </c>
      <c r="N76" s="35">
        <f t="shared" si="25"/>
        <v>15352550</v>
      </c>
    </row>
    <row r="77" spans="1:14">
      <c r="B77" s="5"/>
      <c r="C77" s="5"/>
      <c r="D77" s="5"/>
      <c r="E77" s="5"/>
      <c r="F77" s="5"/>
      <c r="G77" s="5"/>
      <c r="H77" s="5"/>
      <c r="I77" s="5"/>
      <c r="J77" s="5"/>
      <c r="K77" s="5"/>
      <c r="L77" s="6"/>
      <c r="M77" s="5"/>
      <c r="N77" s="5"/>
    </row>
    <row r="78" spans="1:14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6"/>
      <c r="N79" s="6"/>
    </row>
    <row r="80" spans="1:14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107" spans="11:11">
      <c r="K107" s="7"/>
    </row>
  </sheetData>
  <mergeCells count="40">
    <mergeCell ref="Y19:Y22"/>
    <mergeCell ref="Z19:Z22"/>
    <mergeCell ref="AA19:AA22"/>
    <mergeCell ref="S19:S22"/>
    <mergeCell ref="T19:T22"/>
    <mergeCell ref="U19:U22"/>
    <mergeCell ref="V19:W22"/>
    <mergeCell ref="X19:X22"/>
    <mergeCell ref="L1:N1"/>
    <mergeCell ref="L2:N2"/>
    <mergeCell ref="L3:N3"/>
    <mergeCell ref="L4:N4"/>
    <mergeCell ref="M6:N6"/>
    <mergeCell ref="A5:N5"/>
    <mergeCell ref="H8:H15"/>
    <mergeCell ref="A76:K76"/>
    <mergeCell ref="E63:F63"/>
    <mergeCell ref="E53:F53"/>
    <mergeCell ref="E55:F55"/>
    <mergeCell ref="B8:B15"/>
    <mergeCell ref="A7:A15"/>
    <mergeCell ref="C8:C15"/>
    <mergeCell ref="J8:J15"/>
    <mergeCell ref="G8:G15"/>
    <mergeCell ref="D8:D15"/>
    <mergeCell ref="E42:F42"/>
    <mergeCell ref="O33:V33"/>
    <mergeCell ref="P37:S37"/>
    <mergeCell ref="O38:V38"/>
    <mergeCell ref="O36:V36"/>
    <mergeCell ref="E40:F40"/>
    <mergeCell ref="E37:F37"/>
    <mergeCell ref="L7:L15"/>
    <mergeCell ref="E17:F17"/>
    <mergeCell ref="M7:M15"/>
    <mergeCell ref="N7:N15"/>
    <mergeCell ref="K7:K15"/>
    <mergeCell ref="I8:I15"/>
    <mergeCell ref="B7:J7"/>
    <mergeCell ref="E8:F15"/>
  </mergeCells>
  <phoneticPr fontId="0" type="noConversion"/>
  <pageMargins left="0.59" right="0" top="0.18" bottom="0" header="0" footer="0"/>
  <pageSetup paperSize="9" scale="44" fitToHeight="3" orientation="portrait" r:id="rId1"/>
  <headerFooter alignWithMargins="0"/>
  <rowBreaks count="2" manualBreakCount="2">
    <brk id="29" max="14" man="1"/>
    <brk id="5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2025-04-08T03:12:34Z</cp:lastPrinted>
  <dcterms:created xsi:type="dcterms:W3CDTF">1996-10-08T23:32:33Z</dcterms:created>
  <dcterms:modified xsi:type="dcterms:W3CDTF">2025-04-09T07:30:38Z</dcterms:modified>
</cp:coreProperties>
</file>