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Бюджет!$A$23:$E$24</definedName>
    <definedName name="_xlnm.Print_Area" localSheetId="0">Бюджет!$A$1:$H$80</definedName>
  </definedNames>
  <calcPr calcId="145621"/>
</workbook>
</file>

<file path=xl/calcChain.xml><?xml version="1.0" encoding="utf-8"?>
<calcChain xmlns="http://schemas.openxmlformats.org/spreadsheetml/2006/main">
  <c r="H80" i="1" l="1"/>
  <c r="G80" i="1"/>
  <c r="F67" i="1"/>
  <c r="F66" i="1" s="1"/>
  <c r="F65" i="1" s="1"/>
  <c r="F80" i="1" s="1"/>
  <c r="F61" i="1"/>
  <c r="F60" i="1" s="1"/>
  <c r="F62" i="1"/>
</calcChain>
</file>

<file path=xl/sharedStrings.xml><?xml version="1.0" encoding="utf-8"?>
<sst xmlns="http://schemas.openxmlformats.org/spreadsheetml/2006/main" count="294" uniqueCount="94">
  <si>
    <t>Наименование кода</t>
  </si>
  <si>
    <t>КВСР</t>
  </si>
  <si>
    <t>КФСР</t>
  </si>
  <si>
    <t>КЦСР</t>
  </si>
  <si>
    <t>КВР</t>
  </si>
  <si>
    <t>Ассигнования ПБС 2025</t>
  </si>
  <si>
    <t>Ассигнования ПБС 2026</t>
  </si>
  <si>
    <t>Ассигнования ПБС 2027</t>
  </si>
  <si>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</si>
  <si>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</si>
  <si>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</si>
  <si>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</si>
  <si>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</si>
  <si>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7210010240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</si>
  <si>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</si>
  <si>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</si>
  <si>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</si>
  <si>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7210027240</t>
  </si>
  <si>
    <t>7210090110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</si>
  <si>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</si>
  <si>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</si>
  <si>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7210027241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</si>
  <si>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</si>
  <si>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</si>
  <si>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</si>
  <si>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</si>
  <si>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</si>
  <si>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</si>
  <si>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</si>
  <si>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</si>
  <si>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</si>
  <si>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</si>
  <si>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</si>
  <si>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</si>
  <si>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</si>
  <si>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</si>
  <si>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</si>
  <si>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</si>
  <si>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</si>
  <si>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</si>
  <si>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</si>
  <si>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</si>
  <si>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</si>
  <si>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</si>
  <si>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</si>
  <si>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</si>
  <si>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</si>
  <si>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</si>
  <si>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</si>
  <si>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</si>
  <si>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</si>
  <si>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Уплата прочих налогов, сборов</t>
  </si>
  <si>
    <t>852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</si>
  <si>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</si>
  <si>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</si>
  <si>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</si>
  <si>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</si>
  <si>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</si>
  <si>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01100S6910</t>
  </si>
  <si>
    <t>011И5SД130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</si>
  <si>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</si>
  <si>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</si>
  <si>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</si>
  <si>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</si>
  <si>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</si>
  <si>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</si>
  <si>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</si>
  <si>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</si>
  <si>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</si>
  <si>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</si>
  <si>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</si>
  <si>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</si>
  <si>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</si>
  <si>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</si>
  <si>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</si>
  <si>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</si>
  <si>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</si>
  <si>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</si>
  <si>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</si>
  <si>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</si>
  <si>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Приложение № 4</t>
  </si>
  <si>
    <t>рублей.</t>
  </si>
  <si>
    <t>ВЕДОМСТВЕННАЯ СТРУКТУРА  РАСХОДОВ  БЮДЖЕТА  ЯСТРЕБОВСКОГО СЕЛЬСОВЕТА НА 2025 ГОД И ПЛАНОВЫЙ ПЕРИОД 2026 - 2027 ГОДА</t>
  </si>
  <si>
    <t>0100</t>
  </si>
  <si>
    <t>0200</t>
  </si>
  <si>
    <t>0300</t>
  </si>
  <si>
    <t>0400</t>
  </si>
  <si>
    <t>0500</t>
  </si>
  <si>
    <t>0600</t>
  </si>
  <si>
    <t>1000</t>
  </si>
  <si>
    <t>Условно утвержденные расходы</t>
  </si>
  <si>
    <t>ИТОГО</t>
  </si>
  <si>
    <t xml:space="preserve">к Решению Ястребовского сельского Совета депутатов  </t>
  </si>
  <si>
    <t>от 18.04.2025 №51-200Р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</si>
</sst>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0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 applyProtection="1"/>
    <xf numFmtId="0" fontId="0" fillId="2" borderId="0" xfId="0" applyFill="1"/>
    <xf numFmtId="0" fontId="2" fillId="2" borderId="0" xfId="0" applyFont="1" applyFill="1" applyBorder="1" applyAlignment="1" applyProtection="1">
      <alignment horizontal="center"/>
    </xf>
    <xf numFmtId="164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164" fontId="5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/>
    <xf numFmtId="0" fontId="3" fillId="2" borderId="0" xfId="0" applyFont="1" applyFill="1" applyBorder="1" applyAlignment="1" applyProtection="1">
      <alignment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4" fontId="6" fillId="2" borderId="2" xfId="0" applyNumberFormat="1" applyFont="1" applyFill="1" applyBorder="1" applyAlignment="1" applyProtection="1">
      <alignment horizontal="right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49" fontId="6" fillId="2" borderId="7" xfId="0" applyNumberFormat="1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0"/>
  <sheetViews>
    <sheetView showGridLines="0" tabSelected="1" view="pageBreakPreview" zoomScaleSheetLayoutView="100" workbookViewId="0">
      <selection activeCell="D15" sqref="D15"/>
    </sheetView>
  </sheetViews>
  <sheetFormatPr defaultRowHeight="12.75" customHeight="1" outlineLevelRow="2" x14ac:dyDescent="0.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8" width="15.42578125" customWidth="1"/>
  </cols>
  <sheetData>
    <row r="1" spans="1:8" s="2" customFormat="1" ht="6" customHeight="1" x14ac:dyDescent="0.2">
      <c r="A1" s="31"/>
      <c r="B1" s="31"/>
      <c r="C1" s="31"/>
      <c r="D1" s="1"/>
      <c r="E1" s="1"/>
      <c r="F1" s="1"/>
    </row>
    <row r="2" spans="1:8" s="2" customFormat="1" hidden="1" x14ac:dyDescent="0.2">
      <c r="A2" s="1"/>
      <c r="B2" s="1"/>
      <c r="C2" s="1"/>
      <c r="D2" s="1"/>
      <c r="E2" s="1"/>
      <c r="F2" s="1"/>
    </row>
    <row r="3" spans="1:8" s="2" customFormat="1" ht="14.25" hidden="1" x14ac:dyDescent="0.2">
      <c r="A3" s="3"/>
      <c r="B3" s="3"/>
      <c r="C3" s="3"/>
      <c r="D3" s="3"/>
      <c r="E3" s="3"/>
      <c r="F3" s="3"/>
    </row>
    <row r="4" spans="1:8" s="2" customFormat="1" ht="14.25" hidden="1" x14ac:dyDescent="0.2">
      <c r="A4" s="3"/>
      <c r="B4" s="3"/>
      <c r="C4" s="4"/>
      <c r="D4" s="4"/>
      <c r="E4" s="4"/>
      <c r="F4" s="3"/>
    </row>
    <row r="5" spans="1:8" s="2" customFormat="1" ht="15" customHeight="1" x14ac:dyDescent="0.25">
      <c r="A5" s="32"/>
      <c r="B5" s="32"/>
      <c r="C5" s="32"/>
      <c r="D5" s="5"/>
      <c r="E5" s="6"/>
      <c r="F5" s="6"/>
      <c r="G5" s="33" t="s">
        <v>80</v>
      </c>
      <c r="H5" s="33"/>
    </row>
    <row r="6" spans="1:8" s="2" customFormat="1" ht="15.75" x14ac:dyDescent="0.25">
      <c r="A6" s="5"/>
      <c r="B6" s="5"/>
      <c r="C6" s="5"/>
      <c r="D6" s="34" t="s">
        <v>92</v>
      </c>
      <c r="E6" s="34"/>
      <c r="F6" s="34"/>
      <c r="G6" s="34"/>
      <c r="H6" s="34"/>
    </row>
    <row r="7" spans="1:8" s="2" customFormat="1" ht="15.75" x14ac:dyDescent="0.25">
      <c r="A7" s="7"/>
      <c r="B7" s="7"/>
      <c r="C7" s="7"/>
      <c r="D7" s="7"/>
      <c r="E7" s="8"/>
      <c r="F7" s="9"/>
      <c r="G7" s="33" t="s">
        <v>93</v>
      </c>
      <c r="H7" s="33"/>
    </row>
    <row r="8" spans="1:8" s="2" customFormat="1" ht="14.25" x14ac:dyDescent="0.2">
      <c r="A8" s="7"/>
      <c r="B8" s="7"/>
      <c r="C8" s="10"/>
      <c r="D8" s="10"/>
      <c r="E8" s="10"/>
      <c r="F8" s="7"/>
      <c r="G8" s="11"/>
      <c r="H8" s="11"/>
    </row>
    <row r="9" spans="1:8" s="2" customFormat="1" x14ac:dyDescent="0.2">
      <c r="A9" s="5"/>
      <c r="B9" s="5"/>
      <c r="C9" s="5"/>
      <c r="D9" s="5"/>
      <c r="E9" s="5"/>
      <c r="F9" s="5"/>
      <c r="G9" s="11"/>
      <c r="H9" s="11"/>
    </row>
    <row r="10" spans="1:8" s="2" customFormat="1" ht="12.75" customHeight="1" x14ac:dyDescent="0.2">
      <c r="A10" s="29" t="s">
        <v>82</v>
      </c>
      <c r="B10" s="29"/>
      <c r="C10" s="29"/>
      <c r="D10" s="29"/>
      <c r="E10" s="29"/>
      <c r="F10" s="29"/>
      <c r="G10" s="29"/>
      <c r="H10" s="29"/>
    </row>
    <row r="11" spans="1:8" s="2" customFormat="1" x14ac:dyDescent="0.2">
      <c r="A11" s="29"/>
      <c r="B11" s="29"/>
      <c r="C11" s="29"/>
      <c r="D11" s="29"/>
      <c r="E11" s="29"/>
      <c r="F11" s="29"/>
      <c r="G11" s="29"/>
      <c r="H11" s="29"/>
    </row>
    <row r="12" spans="1:8" s="2" customFormat="1" x14ac:dyDescent="0.2">
      <c r="A12" s="29"/>
      <c r="B12" s="29"/>
      <c r="C12" s="29"/>
      <c r="D12" s="29"/>
      <c r="E12" s="29"/>
      <c r="F12" s="29"/>
      <c r="G12" s="29"/>
      <c r="H12" s="29"/>
    </row>
    <row r="13" spans="1:8" s="2" customFormat="1" outlineLevel="1" x14ac:dyDescent="0.2">
      <c r="A13" s="30"/>
      <c r="B13" s="30"/>
      <c r="C13" s="30"/>
      <c r="D13" s="30"/>
      <c r="E13" s="11"/>
      <c r="F13" s="11"/>
      <c r="G13" s="11"/>
      <c r="H13" s="11"/>
    </row>
    <row r="14" spans="1:8" s="2" customFormat="1" outlineLevel="2" x14ac:dyDescent="0.2">
      <c r="A14" s="12"/>
      <c r="B14" s="12"/>
      <c r="C14" s="12"/>
      <c r="D14" s="12"/>
      <c r="E14" s="12"/>
      <c r="F14" s="5"/>
      <c r="G14" s="11"/>
      <c r="H14" s="13" t="s">
        <v>81</v>
      </c>
    </row>
    <row r="15" spans="1:8" s="2" customFormat="1" ht="31.5" outlineLevel="2" x14ac:dyDescent="0.2">
      <c r="A15" s="15" t="s">
        <v>0</v>
      </c>
      <c r="B15" s="15" t="s">
        <v>1</v>
      </c>
      <c r="C15" s="15" t="s">
        <v>2</v>
      </c>
      <c r="D15" s="15" t="s">
        <v>3</v>
      </c>
      <c r="E15" s="15" t="s">
        <v>4</v>
      </c>
      <c r="F15" s="15" t="s">
        <v>5</v>
      </c>
      <c r="G15" s="15" t="s">
        <v>6</v>
      </c>
      <c r="H15" s="15" t="s">
        <v>7</v>
      </c>
    </row>
    <row r="16" spans="1:8" s="2" customFormat="1" ht="31.5" outlineLevel="2" x14ac:dyDescent="0.2">
      <c r="A16" s="16" t="s">
        <v>8</v>
      </c>
      <c r="B16" s="17" t="s">
        <v>9</v>
      </c>
      <c r="C16" s="17" t="s">
        <v>83</v>
      </c>
      <c r="D16" s="17"/>
      <c r="E16" s="17"/>
      <c r="F16" s="18">
        <v>11608856</v>
      </c>
      <c r="G16" s="18">
        <v>9608823</v>
      </c>
      <c r="H16" s="18">
        <v>9608823</v>
      </c>
    </row>
    <row r="17" spans="1:8" s="2" customFormat="1" ht="94.5" outlineLevel="2" x14ac:dyDescent="0.2">
      <c r="A17" s="16" t="s">
        <v>10</v>
      </c>
      <c r="B17" s="17" t="s">
        <v>9</v>
      </c>
      <c r="C17" s="17" t="s">
        <v>11</v>
      </c>
      <c r="D17" s="17"/>
      <c r="E17" s="17"/>
      <c r="F17" s="18">
        <v>1328837</v>
      </c>
      <c r="G17" s="18">
        <v>1160327</v>
      </c>
      <c r="H17" s="18">
        <v>1160327</v>
      </c>
    </row>
    <row r="18" spans="1:8" s="2" customFormat="1" ht="47.25" outlineLevel="2" x14ac:dyDescent="0.2">
      <c r="A18" s="19" t="s">
        <v>12</v>
      </c>
      <c r="B18" s="20" t="s">
        <v>9</v>
      </c>
      <c r="C18" s="20" t="s">
        <v>11</v>
      </c>
      <c r="D18" s="20" t="s">
        <v>13</v>
      </c>
      <c r="E18" s="20" t="s">
        <v>14</v>
      </c>
      <c r="F18" s="21">
        <v>83360</v>
      </c>
      <c r="G18" s="21">
        <v>0</v>
      </c>
      <c r="H18" s="21">
        <v>0</v>
      </c>
    </row>
    <row r="19" spans="1:8" s="2" customFormat="1" ht="94.5" outlineLevel="2" x14ac:dyDescent="0.2">
      <c r="A19" s="19" t="s">
        <v>15</v>
      </c>
      <c r="B19" s="20" t="s">
        <v>9</v>
      </c>
      <c r="C19" s="20" t="s">
        <v>11</v>
      </c>
      <c r="D19" s="20" t="s">
        <v>13</v>
      </c>
      <c r="E19" s="20" t="s">
        <v>16</v>
      </c>
      <c r="F19" s="21">
        <v>25170</v>
      </c>
      <c r="G19" s="21">
        <v>0</v>
      </c>
      <c r="H19" s="21">
        <v>0</v>
      </c>
    </row>
    <row r="20" spans="1:8" s="2" customFormat="1" ht="69" customHeight="1" outlineLevel="2" x14ac:dyDescent="0.2">
      <c r="A20" s="19" t="s">
        <v>12</v>
      </c>
      <c r="B20" s="20" t="s">
        <v>9</v>
      </c>
      <c r="C20" s="20" t="s">
        <v>11</v>
      </c>
      <c r="D20" s="20" t="s">
        <v>17</v>
      </c>
      <c r="E20" s="20" t="s">
        <v>14</v>
      </c>
      <c r="F20" s="21">
        <v>46080</v>
      </c>
      <c r="G20" s="21">
        <v>0</v>
      </c>
      <c r="H20" s="21">
        <v>0</v>
      </c>
    </row>
    <row r="21" spans="1:8" s="2" customFormat="1" ht="94.5" outlineLevel="2" x14ac:dyDescent="0.2">
      <c r="A21" s="19" t="s">
        <v>15</v>
      </c>
      <c r="B21" s="20" t="s">
        <v>9</v>
      </c>
      <c r="C21" s="20" t="s">
        <v>11</v>
      </c>
      <c r="D21" s="20" t="s">
        <v>17</v>
      </c>
      <c r="E21" s="20" t="s">
        <v>16</v>
      </c>
      <c r="F21" s="21">
        <v>13900</v>
      </c>
      <c r="G21" s="21">
        <v>0</v>
      </c>
      <c r="H21" s="21">
        <v>0</v>
      </c>
    </row>
    <row r="22" spans="1:8" s="2" customFormat="1" ht="47.25" outlineLevel="2" x14ac:dyDescent="0.2">
      <c r="A22" s="19" t="s">
        <v>12</v>
      </c>
      <c r="B22" s="20" t="s">
        <v>9</v>
      </c>
      <c r="C22" s="20" t="s">
        <v>11</v>
      </c>
      <c r="D22" s="20" t="s">
        <v>18</v>
      </c>
      <c r="E22" s="20" t="s">
        <v>14</v>
      </c>
      <c r="F22" s="21">
        <v>891188</v>
      </c>
      <c r="G22" s="21">
        <v>891188</v>
      </c>
      <c r="H22" s="21">
        <v>891188</v>
      </c>
    </row>
    <row r="23" spans="1:8" s="2" customFormat="1" ht="94.5" outlineLevel="2" x14ac:dyDescent="0.2">
      <c r="A23" s="19" t="s">
        <v>15</v>
      </c>
      <c r="B23" s="20" t="s">
        <v>9</v>
      </c>
      <c r="C23" s="20" t="s">
        <v>11</v>
      </c>
      <c r="D23" s="20" t="s">
        <v>18</v>
      </c>
      <c r="E23" s="20" t="s">
        <v>16</v>
      </c>
      <c r="F23" s="21">
        <v>269139</v>
      </c>
      <c r="G23" s="21">
        <v>269139</v>
      </c>
      <c r="H23" s="21">
        <v>269139</v>
      </c>
    </row>
    <row r="24" spans="1:8" s="2" customFormat="1" ht="110.25" outlineLevel="1" x14ac:dyDescent="0.2">
      <c r="A24" s="16" t="s">
        <v>19</v>
      </c>
      <c r="B24" s="17" t="s">
        <v>9</v>
      </c>
      <c r="C24" s="17" t="s">
        <v>20</v>
      </c>
      <c r="D24" s="17"/>
      <c r="E24" s="17"/>
      <c r="F24" s="18">
        <v>9351819</v>
      </c>
      <c r="G24" s="18">
        <v>8432596</v>
      </c>
      <c r="H24" s="18">
        <v>8432596</v>
      </c>
    </row>
    <row r="25" spans="1:8" s="2" customFormat="1" ht="47.25" outlineLevel="2" x14ac:dyDescent="0.2">
      <c r="A25" s="19" t="s">
        <v>12</v>
      </c>
      <c r="B25" s="20" t="s">
        <v>9</v>
      </c>
      <c r="C25" s="20" t="s">
        <v>20</v>
      </c>
      <c r="D25" s="20" t="s">
        <v>13</v>
      </c>
      <c r="E25" s="20" t="s">
        <v>14</v>
      </c>
      <c r="F25" s="21">
        <v>268350</v>
      </c>
      <c r="G25" s="21">
        <v>0</v>
      </c>
      <c r="H25" s="21">
        <v>0</v>
      </c>
    </row>
    <row r="26" spans="1:8" s="2" customFormat="1" ht="94.5" outlineLevel="1" x14ac:dyDescent="0.2">
      <c r="A26" s="19" t="s">
        <v>15</v>
      </c>
      <c r="B26" s="20" t="s">
        <v>9</v>
      </c>
      <c r="C26" s="20" t="s">
        <v>20</v>
      </c>
      <c r="D26" s="20" t="s">
        <v>13</v>
      </c>
      <c r="E26" s="20" t="s">
        <v>16</v>
      </c>
      <c r="F26" s="21">
        <v>81040</v>
      </c>
      <c r="G26" s="21">
        <v>0</v>
      </c>
      <c r="H26" s="21">
        <v>0</v>
      </c>
    </row>
    <row r="27" spans="1:8" s="2" customFormat="1" ht="47.25" outlineLevel="2" x14ac:dyDescent="0.2">
      <c r="A27" s="19" t="s">
        <v>12</v>
      </c>
      <c r="B27" s="20" t="s">
        <v>9</v>
      </c>
      <c r="C27" s="20" t="s">
        <v>20</v>
      </c>
      <c r="D27" s="20" t="s">
        <v>17</v>
      </c>
      <c r="E27" s="20" t="s">
        <v>14</v>
      </c>
      <c r="F27" s="21">
        <v>230400</v>
      </c>
      <c r="G27" s="21">
        <v>0</v>
      </c>
      <c r="H27" s="21">
        <v>0</v>
      </c>
    </row>
    <row r="28" spans="1:8" s="2" customFormat="1" ht="94.5" outlineLevel="2" x14ac:dyDescent="0.2">
      <c r="A28" s="19" t="s">
        <v>15</v>
      </c>
      <c r="B28" s="20" t="s">
        <v>9</v>
      </c>
      <c r="C28" s="20" t="s">
        <v>20</v>
      </c>
      <c r="D28" s="20" t="s">
        <v>17</v>
      </c>
      <c r="E28" s="20" t="s">
        <v>16</v>
      </c>
      <c r="F28" s="21">
        <v>69580</v>
      </c>
      <c r="G28" s="21">
        <v>0</v>
      </c>
      <c r="H28" s="21">
        <v>0</v>
      </c>
    </row>
    <row r="29" spans="1:8" s="2" customFormat="1" ht="47.25" outlineLevel="2" x14ac:dyDescent="0.2">
      <c r="A29" s="19" t="s">
        <v>12</v>
      </c>
      <c r="B29" s="20" t="s">
        <v>9</v>
      </c>
      <c r="C29" s="20" t="s">
        <v>20</v>
      </c>
      <c r="D29" s="20" t="s">
        <v>21</v>
      </c>
      <c r="E29" s="20" t="s">
        <v>14</v>
      </c>
      <c r="F29" s="21">
        <v>207360</v>
      </c>
      <c r="G29" s="21">
        <v>0</v>
      </c>
      <c r="H29" s="21">
        <v>0</v>
      </c>
    </row>
    <row r="30" spans="1:8" s="2" customFormat="1" ht="94.5" x14ac:dyDescent="0.2">
      <c r="A30" s="19" t="s">
        <v>15</v>
      </c>
      <c r="B30" s="20" t="s">
        <v>9</v>
      </c>
      <c r="C30" s="20" t="s">
        <v>20</v>
      </c>
      <c r="D30" s="20" t="s">
        <v>21</v>
      </c>
      <c r="E30" s="20" t="s">
        <v>16</v>
      </c>
      <c r="F30" s="21">
        <v>62620</v>
      </c>
      <c r="G30" s="21">
        <v>0</v>
      </c>
      <c r="H30" s="21">
        <v>0</v>
      </c>
    </row>
    <row r="31" spans="1:8" s="2" customFormat="1" ht="47.25" outlineLevel="1" x14ac:dyDescent="0.2">
      <c r="A31" s="19" t="s">
        <v>12</v>
      </c>
      <c r="B31" s="20" t="s">
        <v>9</v>
      </c>
      <c r="C31" s="20" t="s">
        <v>20</v>
      </c>
      <c r="D31" s="20" t="s">
        <v>22</v>
      </c>
      <c r="E31" s="20" t="s">
        <v>14</v>
      </c>
      <c r="F31" s="21">
        <v>2970067</v>
      </c>
      <c r="G31" s="21">
        <v>3564080</v>
      </c>
      <c r="H31" s="21">
        <v>3564080</v>
      </c>
    </row>
    <row r="32" spans="1:8" s="2" customFormat="1" ht="94.5" outlineLevel="2" x14ac:dyDescent="0.2">
      <c r="A32" s="19" t="s">
        <v>15</v>
      </c>
      <c r="B32" s="20" t="s">
        <v>9</v>
      </c>
      <c r="C32" s="20" t="s">
        <v>20</v>
      </c>
      <c r="D32" s="20" t="s">
        <v>22</v>
      </c>
      <c r="E32" s="20" t="s">
        <v>16</v>
      </c>
      <c r="F32" s="21">
        <v>896961</v>
      </c>
      <c r="G32" s="21">
        <v>1076352</v>
      </c>
      <c r="H32" s="21">
        <v>1076352</v>
      </c>
    </row>
    <row r="33" spans="1:8" s="2" customFormat="1" ht="36.75" customHeight="1" outlineLevel="2" x14ac:dyDescent="0.2">
      <c r="A33" s="19" t="s">
        <v>23</v>
      </c>
      <c r="B33" s="20" t="s">
        <v>9</v>
      </c>
      <c r="C33" s="20" t="s">
        <v>20</v>
      </c>
      <c r="D33" s="20" t="s">
        <v>22</v>
      </c>
      <c r="E33" s="20" t="s">
        <v>24</v>
      </c>
      <c r="F33" s="21">
        <v>930000</v>
      </c>
      <c r="G33" s="21">
        <v>714747</v>
      </c>
      <c r="H33" s="21">
        <v>714747</v>
      </c>
    </row>
    <row r="34" spans="1:8" s="2" customFormat="1" ht="38.25" customHeight="1" outlineLevel="2" x14ac:dyDescent="0.2">
      <c r="A34" s="19" t="s">
        <v>25</v>
      </c>
      <c r="B34" s="20" t="s">
        <v>9</v>
      </c>
      <c r="C34" s="20" t="s">
        <v>20</v>
      </c>
      <c r="D34" s="20" t="s">
        <v>22</v>
      </c>
      <c r="E34" s="20" t="s">
        <v>26</v>
      </c>
      <c r="F34" s="21">
        <v>1105024</v>
      </c>
      <c r="G34" s="21">
        <v>550000</v>
      </c>
      <c r="H34" s="21">
        <v>550000</v>
      </c>
    </row>
    <row r="35" spans="1:8" s="2" customFormat="1" ht="27.75" customHeight="1" x14ac:dyDescent="0.2">
      <c r="A35" s="19" t="s">
        <v>27</v>
      </c>
      <c r="B35" s="20" t="s">
        <v>9</v>
      </c>
      <c r="C35" s="20" t="s">
        <v>20</v>
      </c>
      <c r="D35" s="20" t="s">
        <v>22</v>
      </c>
      <c r="E35" s="20" t="s">
        <v>28</v>
      </c>
      <c r="F35" s="21">
        <v>5000</v>
      </c>
      <c r="G35" s="21">
        <v>2000</v>
      </c>
      <c r="H35" s="21">
        <v>2000</v>
      </c>
    </row>
    <row r="36" spans="1:8" s="2" customFormat="1" ht="53.25" customHeight="1" outlineLevel="1" x14ac:dyDescent="0.2">
      <c r="A36" s="19" t="s">
        <v>12</v>
      </c>
      <c r="B36" s="20" t="s">
        <v>9</v>
      </c>
      <c r="C36" s="20" t="s">
        <v>20</v>
      </c>
      <c r="D36" s="20" t="s">
        <v>29</v>
      </c>
      <c r="E36" s="20" t="s">
        <v>14</v>
      </c>
      <c r="F36" s="21">
        <v>1939644</v>
      </c>
      <c r="G36" s="21">
        <v>1939644</v>
      </c>
      <c r="H36" s="21">
        <v>1939644</v>
      </c>
    </row>
    <row r="37" spans="1:8" s="2" customFormat="1" ht="94.5" outlineLevel="2" x14ac:dyDescent="0.2">
      <c r="A37" s="19" t="s">
        <v>15</v>
      </c>
      <c r="B37" s="20" t="s">
        <v>9</v>
      </c>
      <c r="C37" s="20" t="s">
        <v>20</v>
      </c>
      <c r="D37" s="20" t="s">
        <v>29</v>
      </c>
      <c r="E37" s="20" t="s">
        <v>16</v>
      </c>
      <c r="F37" s="21">
        <v>585773</v>
      </c>
      <c r="G37" s="21">
        <v>585773</v>
      </c>
      <c r="H37" s="21">
        <v>585773</v>
      </c>
    </row>
    <row r="38" spans="1:8" s="2" customFormat="1" ht="30" customHeight="1" outlineLevel="2" x14ac:dyDescent="0.2">
      <c r="A38" s="16" t="s">
        <v>30</v>
      </c>
      <c r="B38" s="17" t="s">
        <v>9</v>
      </c>
      <c r="C38" s="17" t="s">
        <v>31</v>
      </c>
      <c r="D38" s="17"/>
      <c r="E38" s="17"/>
      <c r="F38" s="18">
        <v>5500</v>
      </c>
      <c r="G38" s="18">
        <v>5500</v>
      </c>
      <c r="H38" s="18">
        <v>5500</v>
      </c>
    </row>
    <row r="39" spans="1:8" s="2" customFormat="1" ht="30" customHeight="1" outlineLevel="2" x14ac:dyDescent="0.2">
      <c r="A39" s="19" t="s">
        <v>32</v>
      </c>
      <c r="B39" s="20" t="s">
        <v>9</v>
      </c>
      <c r="C39" s="20" t="s">
        <v>31</v>
      </c>
      <c r="D39" s="20" t="s">
        <v>33</v>
      </c>
      <c r="E39" s="20" t="s">
        <v>34</v>
      </c>
      <c r="F39" s="21">
        <v>5500</v>
      </c>
      <c r="G39" s="21">
        <v>5500</v>
      </c>
      <c r="H39" s="21">
        <v>5500</v>
      </c>
    </row>
    <row r="40" spans="1:8" s="2" customFormat="1" ht="30" customHeight="1" outlineLevel="2" x14ac:dyDescent="0.2">
      <c r="A40" s="16" t="s">
        <v>35</v>
      </c>
      <c r="B40" s="17" t="s">
        <v>9</v>
      </c>
      <c r="C40" s="17" t="s">
        <v>36</v>
      </c>
      <c r="D40" s="17"/>
      <c r="E40" s="17"/>
      <c r="F40" s="18">
        <v>922700</v>
      </c>
      <c r="G40" s="18">
        <v>10400</v>
      </c>
      <c r="H40" s="18">
        <v>10400</v>
      </c>
    </row>
    <row r="41" spans="1:8" s="2" customFormat="1" ht="45" customHeight="1" outlineLevel="2" x14ac:dyDescent="0.2">
      <c r="A41" s="19" t="s">
        <v>23</v>
      </c>
      <c r="B41" s="20" t="s">
        <v>9</v>
      </c>
      <c r="C41" s="20" t="s">
        <v>36</v>
      </c>
      <c r="D41" s="20" t="s">
        <v>37</v>
      </c>
      <c r="E41" s="20" t="s">
        <v>24</v>
      </c>
      <c r="F41" s="21">
        <v>3000</v>
      </c>
      <c r="G41" s="21">
        <v>3000</v>
      </c>
      <c r="H41" s="21">
        <v>3000</v>
      </c>
    </row>
    <row r="42" spans="1:8" s="2" customFormat="1" ht="43.5" customHeight="1" outlineLevel="2" x14ac:dyDescent="0.2">
      <c r="A42" s="19" t="s">
        <v>38</v>
      </c>
      <c r="B42" s="20" t="s">
        <v>9</v>
      </c>
      <c r="C42" s="20" t="s">
        <v>36</v>
      </c>
      <c r="D42" s="20" t="s">
        <v>39</v>
      </c>
      <c r="E42" s="20" t="s">
        <v>40</v>
      </c>
      <c r="F42" s="21">
        <v>911360</v>
      </c>
      <c r="G42" s="21">
        <v>0</v>
      </c>
      <c r="H42" s="21">
        <v>0</v>
      </c>
    </row>
    <row r="43" spans="1:8" s="2" customFormat="1" ht="43.5" customHeight="1" outlineLevel="2" x14ac:dyDescent="0.2">
      <c r="A43" s="19" t="s">
        <v>23</v>
      </c>
      <c r="B43" s="20" t="s">
        <v>9</v>
      </c>
      <c r="C43" s="20" t="s">
        <v>36</v>
      </c>
      <c r="D43" s="20" t="s">
        <v>41</v>
      </c>
      <c r="E43" s="20" t="s">
        <v>24</v>
      </c>
      <c r="F43" s="21">
        <v>8340</v>
      </c>
      <c r="G43" s="21">
        <v>7400</v>
      </c>
      <c r="H43" s="21">
        <v>7400</v>
      </c>
    </row>
    <row r="44" spans="1:8" s="2" customFormat="1" ht="30" customHeight="1" outlineLevel="2" x14ac:dyDescent="0.2">
      <c r="A44" s="16" t="s">
        <v>42</v>
      </c>
      <c r="B44" s="17" t="s">
        <v>9</v>
      </c>
      <c r="C44" s="17" t="s">
        <v>84</v>
      </c>
      <c r="D44" s="17"/>
      <c r="E44" s="17"/>
      <c r="F44" s="18">
        <v>258120</v>
      </c>
      <c r="G44" s="18">
        <v>283770</v>
      </c>
      <c r="H44" s="18">
        <v>294550</v>
      </c>
    </row>
    <row r="45" spans="1:8" s="2" customFormat="1" ht="43.5" customHeight="1" outlineLevel="2" x14ac:dyDescent="0.2">
      <c r="A45" s="16" t="s">
        <v>43</v>
      </c>
      <c r="B45" s="17" t="s">
        <v>9</v>
      </c>
      <c r="C45" s="17" t="s">
        <v>44</v>
      </c>
      <c r="D45" s="17"/>
      <c r="E45" s="17"/>
      <c r="F45" s="18">
        <v>258120</v>
      </c>
      <c r="G45" s="18">
        <v>283770</v>
      </c>
      <c r="H45" s="18">
        <v>294550</v>
      </c>
    </row>
    <row r="46" spans="1:8" s="2" customFormat="1" ht="47.25" x14ac:dyDescent="0.2">
      <c r="A46" s="19" t="s">
        <v>12</v>
      </c>
      <c r="B46" s="20" t="s">
        <v>9</v>
      </c>
      <c r="C46" s="20" t="s">
        <v>44</v>
      </c>
      <c r="D46" s="20" t="s">
        <v>45</v>
      </c>
      <c r="E46" s="20" t="s">
        <v>14</v>
      </c>
      <c r="F46" s="21">
        <v>150804</v>
      </c>
      <c r="G46" s="21">
        <v>150804</v>
      </c>
      <c r="H46" s="21">
        <v>150804</v>
      </c>
    </row>
    <row r="47" spans="1:8" s="2" customFormat="1" ht="94.5" outlineLevel="1" x14ac:dyDescent="0.2">
      <c r="A47" s="19" t="s">
        <v>15</v>
      </c>
      <c r="B47" s="20" t="s">
        <v>9</v>
      </c>
      <c r="C47" s="20" t="s">
        <v>44</v>
      </c>
      <c r="D47" s="20" t="s">
        <v>45</v>
      </c>
      <c r="E47" s="20" t="s">
        <v>16</v>
      </c>
      <c r="F47" s="21">
        <v>45543</v>
      </c>
      <c r="G47" s="21">
        <v>45543</v>
      </c>
      <c r="H47" s="21">
        <v>45543</v>
      </c>
    </row>
    <row r="48" spans="1:8" s="2" customFormat="1" ht="45" customHeight="1" outlineLevel="2" x14ac:dyDescent="0.2">
      <c r="A48" s="19" t="s">
        <v>23</v>
      </c>
      <c r="B48" s="20" t="s">
        <v>9</v>
      </c>
      <c r="C48" s="20" t="s">
        <v>44</v>
      </c>
      <c r="D48" s="20" t="s">
        <v>45</v>
      </c>
      <c r="E48" s="20" t="s">
        <v>24</v>
      </c>
      <c r="F48" s="21">
        <v>61773</v>
      </c>
      <c r="G48" s="21">
        <v>87423</v>
      </c>
      <c r="H48" s="21">
        <v>98203</v>
      </c>
    </row>
    <row r="49" spans="1:8" s="2" customFormat="1" ht="74.25" customHeight="1" outlineLevel="2" x14ac:dyDescent="0.2">
      <c r="A49" s="16" t="s">
        <v>46</v>
      </c>
      <c r="B49" s="17" t="s">
        <v>9</v>
      </c>
      <c r="C49" s="17" t="s">
        <v>85</v>
      </c>
      <c r="D49" s="17"/>
      <c r="E49" s="17"/>
      <c r="F49" s="18">
        <v>3250071</v>
      </c>
      <c r="G49" s="18">
        <v>2523832</v>
      </c>
      <c r="H49" s="18">
        <v>2328710</v>
      </c>
    </row>
    <row r="50" spans="1:8" s="2" customFormat="1" ht="94.5" outlineLevel="2" x14ac:dyDescent="0.2">
      <c r="A50" s="16" t="s">
        <v>47</v>
      </c>
      <c r="B50" s="17" t="s">
        <v>9</v>
      </c>
      <c r="C50" s="17" t="s">
        <v>48</v>
      </c>
      <c r="D50" s="17"/>
      <c r="E50" s="17"/>
      <c r="F50" s="18">
        <v>3250071</v>
      </c>
      <c r="G50" s="18">
        <v>2523832</v>
      </c>
      <c r="H50" s="18">
        <v>2328710</v>
      </c>
    </row>
    <row r="51" spans="1:8" s="2" customFormat="1" ht="60.75" customHeight="1" x14ac:dyDescent="0.2">
      <c r="A51" s="19" t="s">
        <v>12</v>
      </c>
      <c r="B51" s="20" t="s">
        <v>9</v>
      </c>
      <c r="C51" s="20" t="s">
        <v>48</v>
      </c>
      <c r="D51" s="20" t="s">
        <v>49</v>
      </c>
      <c r="E51" s="20" t="s">
        <v>14</v>
      </c>
      <c r="F51" s="21">
        <v>138240</v>
      </c>
      <c r="G51" s="21">
        <v>0</v>
      </c>
      <c r="H51" s="21">
        <v>0</v>
      </c>
    </row>
    <row r="52" spans="1:8" s="2" customFormat="1" ht="94.5" outlineLevel="1" x14ac:dyDescent="0.2">
      <c r="A52" s="19" t="s">
        <v>15</v>
      </c>
      <c r="B52" s="20" t="s">
        <v>9</v>
      </c>
      <c r="C52" s="20" t="s">
        <v>48</v>
      </c>
      <c r="D52" s="20" t="s">
        <v>49</v>
      </c>
      <c r="E52" s="20" t="s">
        <v>16</v>
      </c>
      <c r="F52" s="21">
        <v>41750</v>
      </c>
      <c r="G52" s="21">
        <v>0</v>
      </c>
      <c r="H52" s="21">
        <v>0</v>
      </c>
    </row>
    <row r="53" spans="1:8" s="2" customFormat="1" ht="47.25" outlineLevel="2" x14ac:dyDescent="0.2">
      <c r="A53" s="19" t="s">
        <v>12</v>
      </c>
      <c r="B53" s="20" t="s">
        <v>9</v>
      </c>
      <c r="C53" s="20" t="s">
        <v>48</v>
      </c>
      <c r="D53" s="20" t="s">
        <v>50</v>
      </c>
      <c r="E53" s="20" t="s">
        <v>14</v>
      </c>
      <c r="F53" s="21">
        <v>1281168</v>
      </c>
      <c r="G53" s="21">
        <v>1281168</v>
      </c>
      <c r="H53" s="21">
        <v>1281168</v>
      </c>
    </row>
    <row r="54" spans="1:8" s="2" customFormat="1" ht="94.5" outlineLevel="1" x14ac:dyDescent="0.2">
      <c r="A54" s="19" t="s">
        <v>15</v>
      </c>
      <c r="B54" s="20" t="s">
        <v>9</v>
      </c>
      <c r="C54" s="20" t="s">
        <v>48</v>
      </c>
      <c r="D54" s="20" t="s">
        <v>50</v>
      </c>
      <c r="E54" s="20" t="s">
        <v>16</v>
      </c>
      <c r="F54" s="21">
        <v>386913</v>
      </c>
      <c r="G54" s="21">
        <v>386913</v>
      </c>
      <c r="H54" s="21">
        <v>386913</v>
      </c>
    </row>
    <row r="55" spans="1:8" s="2" customFormat="1" ht="33" customHeight="1" outlineLevel="2" x14ac:dyDescent="0.2">
      <c r="A55" s="19" t="s">
        <v>23</v>
      </c>
      <c r="B55" s="20" t="s">
        <v>9</v>
      </c>
      <c r="C55" s="20" t="s">
        <v>48</v>
      </c>
      <c r="D55" s="20" t="s">
        <v>50</v>
      </c>
      <c r="E55" s="20" t="s">
        <v>24</v>
      </c>
      <c r="F55" s="21">
        <v>288768</v>
      </c>
      <c r="G55" s="21">
        <v>189368</v>
      </c>
      <c r="H55" s="21">
        <v>189368</v>
      </c>
    </row>
    <row r="56" spans="1:8" s="2" customFormat="1" ht="33" customHeight="1" outlineLevel="2" x14ac:dyDescent="0.2">
      <c r="A56" s="19" t="s">
        <v>25</v>
      </c>
      <c r="B56" s="20" t="s">
        <v>9</v>
      </c>
      <c r="C56" s="20" t="s">
        <v>48</v>
      </c>
      <c r="D56" s="20" t="s">
        <v>50</v>
      </c>
      <c r="E56" s="20" t="s">
        <v>26</v>
      </c>
      <c r="F56" s="21">
        <v>900000</v>
      </c>
      <c r="G56" s="21">
        <v>453751</v>
      </c>
      <c r="H56" s="21">
        <v>258629</v>
      </c>
    </row>
    <row r="57" spans="1:8" s="2" customFormat="1" ht="33" customHeight="1" outlineLevel="2" x14ac:dyDescent="0.2">
      <c r="A57" s="19" t="s">
        <v>51</v>
      </c>
      <c r="B57" s="20" t="s">
        <v>9</v>
      </c>
      <c r="C57" s="20" t="s">
        <v>48</v>
      </c>
      <c r="D57" s="20" t="s">
        <v>50</v>
      </c>
      <c r="E57" s="20" t="s">
        <v>52</v>
      </c>
      <c r="F57" s="21">
        <v>300</v>
      </c>
      <c r="G57" s="21">
        <v>0</v>
      </c>
      <c r="H57" s="21">
        <v>0</v>
      </c>
    </row>
    <row r="58" spans="1:8" s="2" customFormat="1" ht="33" customHeight="1" outlineLevel="2" x14ac:dyDescent="0.2">
      <c r="A58" s="19" t="s">
        <v>27</v>
      </c>
      <c r="B58" s="20" t="s">
        <v>9</v>
      </c>
      <c r="C58" s="20" t="s">
        <v>48</v>
      </c>
      <c r="D58" s="20" t="s">
        <v>50</v>
      </c>
      <c r="E58" s="20" t="s">
        <v>28</v>
      </c>
      <c r="F58" s="21">
        <v>300</v>
      </c>
      <c r="G58" s="21">
        <v>0</v>
      </c>
      <c r="H58" s="21">
        <v>0</v>
      </c>
    </row>
    <row r="59" spans="1:8" s="2" customFormat="1" ht="33" customHeight="1" x14ac:dyDescent="0.2">
      <c r="A59" s="19" t="s">
        <v>23</v>
      </c>
      <c r="B59" s="20" t="s">
        <v>9</v>
      </c>
      <c r="C59" s="20" t="s">
        <v>48</v>
      </c>
      <c r="D59" s="20" t="s">
        <v>53</v>
      </c>
      <c r="E59" s="20" t="s">
        <v>24</v>
      </c>
      <c r="F59" s="21">
        <v>212632</v>
      </c>
      <c r="G59" s="21">
        <v>212632</v>
      </c>
      <c r="H59" s="21">
        <v>212632</v>
      </c>
    </row>
    <row r="60" spans="1:8" s="2" customFormat="1" ht="33" customHeight="1" outlineLevel="1" x14ac:dyDescent="0.2">
      <c r="A60" s="16" t="s">
        <v>54</v>
      </c>
      <c r="B60" s="17" t="s">
        <v>9</v>
      </c>
      <c r="C60" s="17" t="s">
        <v>86</v>
      </c>
      <c r="D60" s="17"/>
      <c r="E60" s="17"/>
      <c r="F60" s="18">
        <f>F61</f>
        <v>2560497.4400000004</v>
      </c>
      <c r="G60" s="18">
        <v>671700</v>
      </c>
      <c r="H60" s="18">
        <v>923200</v>
      </c>
    </row>
    <row r="61" spans="1:8" s="2" customFormat="1" ht="33" customHeight="1" outlineLevel="2" x14ac:dyDescent="0.2">
      <c r="A61" s="16" t="s">
        <v>55</v>
      </c>
      <c r="B61" s="17" t="s">
        <v>9</v>
      </c>
      <c r="C61" s="17" t="s">
        <v>56</v>
      </c>
      <c r="D61" s="17"/>
      <c r="E61" s="17"/>
      <c r="F61" s="18">
        <f>SUM(F62:F64)</f>
        <v>2560497.4400000004</v>
      </c>
      <c r="G61" s="18">
        <v>671700</v>
      </c>
      <c r="H61" s="18">
        <v>923200</v>
      </c>
    </row>
    <row r="62" spans="1:8" s="2" customFormat="1" ht="33" customHeight="1" x14ac:dyDescent="0.2">
      <c r="A62" s="19" t="s">
        <v>23</v>
      </c>
      <c r="B62" s="20" t="s">
        <v>9</v>
      </c>
      <c r="C62" s="20" t="s">
        <v>56</v>
      </c>
      <c r="D62" s="20" t="s">
        <v>57</v>
      </c>
      <c r="E62" s="20" t="s">
        <v>24</v>
      </c>
      <c r="F62" s="21">
        <f>625352.51+355951.32</f>
        <v>981303.83000000007</v>
      </c>
      <c r="G62" s="21">
        <v>671700</v>
      </c>
      <c r="H62" s="21">
        <v>923200</v>
      </c>
    </row>
    <row r="63" spans="1:8" s="2" customFormat="1" ht="33" customHeight="1" outlineLevel="1" x14ac:dyDescent="0.2">
      <c r="A63" s="19" t="s">
        <v>23</v>
      </c>
      <c r="B63" s="20" t="s">
        <v>9</v>
      </c>
      <c r="C63" s="20" t="s">
        <v>56</v>
      </c>
      <c r="D63" s="20" t="s">
        <v>58</v>
      </c>
      <c r="E63" s="20" t="s">
        <v>24</v>
      </c>
      <c r="F63" s="21">
        <v>412846.12</v>
      </c>
      <c r="G63" s="21">
        <v>0</v>
      </c>
      <c r="H63" s="21">
        <v>0</v>
      </c>
    </row>
    <row r="64" spans="1:8" s="2" customFormat="1" ht="33" customHeight="1" outlineLevel="2" x14ac:dyDescent="0.2">
      <c r="A64" s="19" t="s">
        <v>23</v>
      </c>
      <c r="B64" s="20" t="s">
        <v>9</v>
      </c>
      <c r="C64" s="20" t="s">
        <v>56</v>
      </c>
      <c r="D64" s="20" t="s">
        <v>59</v>
      </c>
      <c r="E64" s="20" t="s">
        <v>24</v>
      </c>
      <c r="F64" s="21">
        <v>1166347.49</v>
      </c>
      <c r="G64" s="21">
        <v>0</v>
      </c>
      <c r="H64" s="21">
        <v>0</v>
      </c>
    </row>
    <row r="65" spans="1:8" s="2" customFormat="1" ht="33" customHeight="1" x14ac:dyDescent="0.2">
      <c r="A65" s="16" t="s">
        <v>60</v>
      </c>
      <c r="B65" s="17" t="s">
        <v>9</v>
      </c>
      <c r="C65" s="17" t="s">
        <v>87</v>
      </c>
      <c r="D65" s="17"/>
      <c r="E65" s="17"/>
      <c r="F65" s="18">
        <f>F66+F68</f>
        <v>1541448.8900000001</v>
      </c>
      <c r="G65" s="18">
        <v>930000</v>
      </c>
      <c r="H65" s="18">
        <v>715253</v>
      </c>
    </row>
    <row r="66" spans="1:8" s="2" customFormat="1" ht="33" customHeight="1" x14ac:dyDescent="0.2">
      <c r="A66" s="16" t="s">
        <v>61</v>
      </c>
      <c r="B66" s="17" t="s">
        <v>9</v>
      </c>
      <c r="C66" s="17" t="s">
        <v>62</v>
      </c>
      <c r="D66" s="17"/>
      <c r="E66" s="17"/>
      <c r="F66" s="18">
        <f>F67</f>
        <v>721391.08</v>
      </c>
      <c r="G66" s="18">
        <v>100000</v>
      </c>
      <c r="H66" s="18">
        <v>100000</v>
      </c>
    </row>
    <row r="67" spans="1:8" s="2" customFormat="1" ht="33" customHeight="1" x14ac:dyDescent="0.2">
      <c r="A67" s="19" t="s">
        <v>23</v>
      </c>
      <c r="B67" s="20" t="s">
        <v>9</v>
      </c>
      <c r="C67" s="20" t="s">
        <v>62</v>
      </c>
      <c r="D67" s="20" t="s">
        <v>63</v>
      </c>
      <c r="E67" s="20" t="s">
        <v>24</v>
      </c>
      <c r="F67" s="21">
        <f>610673+110718.08</f>
        <v>721391.08</v>
      </c>
      <c r="G67" s="21">
        <v>100000</v>
      </c>
      <c r="H67" s="21">
        <v>100000</v>
      </c>
    </row>
    <row r="68" spans="1:8" s="2" customFormat="1" ht="33" customHeight="1" x14ac:dyDescent="0.2">
      <c r="A68" s="16" t="s">
        <v>64</v>
      </c>
      <c r="B68" s="17" t="s">
        <v>9</v>
      </c>
      <c r="C68" s="17" t="s">
        <v>65</v>
      </c>
      <c r="D68" s="17"/>
      <c r="E68" s="17"/>
      <c r="F68" s="18">
        <v>820057.81</v>
      </c>
      <c r="G68" s="18">
        <v>830000</v>
      </c>
      <c r="H68" s="18">
        <v>615253</v>
      </c>
    </row>
    <row r="69" spans="1:8" s="2" customFormat="1" ht="33" customHeight="1" x14ac:dyDescent="0.2">
      <c r="A69" s="19" t="s">
        <v>25</v>
      </c>
      <c r="B69" s="20" t="s">
        <v>9</v>
      </c>
      <c r="C69" s="20" t="s">
        <v>65</v>
      </c>
      <c r="D69" s="20" t="s">
        <v>66</v>
      </c>
      <c r="E69" s="20" t="s">
        <v>26</v>
      </c>
      <c r="F69" s="21">
        <v>780000</v>
      </c>
      <c r="G69" s="21">
        <v>780000</v>
      </c>
      <c r="H69" s="21">
        <v>565253</v>
      </c>
    </row>
    <row r="70" spans="1:8" s="2" customFormat="1" ht="33" customHeight="1" x14ac:dyDescent="0.2">
      <c r="A70" s="19" t="s">
        <v>23</v>
      </c>
      <c r="B70" s="20" t="s">
        <v>9</v>
      </c>
      <c r="C70" s="20" t="s">
        <v>65</v>
      </c>
      <c r="D70" s="20" t="s">
        <v>67</v>
      </c>
      <c r="E70" s="20" t="s">
        <v>24</v>
      </c>
      <c r="F70" s="21">
        <v>1</v>
      </c>
      <c r="G70" s="21">
        <v>0</v>
      </c>
      <c r="H70" s="21">
        <v>0</v>
      </c>
    </row>
    <row r="71" spans="1:8" s="2" customFormat="1" ht="33" customHeight="1" x14ac:dyDescent="0.2">
      <c r="A71" s="19" t="s">
        <v>23</v>
      </c>
      <c r="B71" s="20" t="s">
        <v>9</v>
      </c>
      <c r="C71" s="20" t="s">
        <v>65</v>
      </c>
      <c r="D71" s="20" t="s">
        <v>68</v>
      </c>
      <c r="E71" s="20" t="s">
        <v>24</v>
      </c>
      <c r="F71" s="21">
        <v>19586.150000000001</v>
      </c>
      <c r="G71" s="21">
        <v>50000</v>
      </c>
      <c r="H71" s="21">
        <v>50000</v>
      </c>
    </row>
    <row r="72" spans="1:8" s="2" customFormat="1" ht="33" customHeight="1" x14ac:dyDescent="0.2">
      <c r="A72" s="19" t="s">
        <v>23</v>
      </c>
      <c r="B72" s="20" t="s">
        <v>9</v>
      </c>
      <c r="C72" s="20" t="s">
        <v>65</v>
      </c>
      <c r="D72" s="20" t="s">
        <v>69</v>
      </c>
      <c r="E72" s="20" t="s">
        <v>24</v>
      </c>
      <c r="F72" s="21">
        <v>20470.66</v>
      </c>
      <c r="G72" s="21">
        <v>0</v>
      </c>
      <c r="H72" s="21">
        <v>0</v>
      </c>
    </row>
    <row r="73" spans="1:8" s="2" customFormat="1" ht="33" customHeight="1" x14ac:dyDescent="0.2">
      <c r="A73" s="16" t="s">
        <v>70</v>
      </c>
      <c r="B73" s="17" t="s">
        <v>9</v>
      </c>
      <c r="C73" s="17" t="s">
        <v>88</v>
      </c>
      <c r="D73" s="17"/>
      <c r="E73" s="17"/>
      <c r="F73" s="18">
        <v>501940</v>
      </c>
      <c r="G73" s="18">
        <v>501940</v>
      </c>
      <c r="H73" s="18">
        <v>501940</v>
      </c>
    </row>
    <row r="74" spans="1:8" s="2" customFormat="1" ht="42.75" customHeight="1" x14ac:dyDescent="0.2">
      <c r="A74" s="16" t="s">
        <v>71</v>
      </c>
      <c r="B74" s="17" t="s">
        <v>9</v>
      </c>
      <c r="C74" s="17" t="s">
        <v>72</v>
      </c>
      <c r="D74" s="17"/>
      <c r="E74" s="17"/>
      <c r="F74" s="18">
        <v>501940</v>
      </c>
      <c r="G74" s="18">
        <v>501940</v>
      </c>
      <c r="H74" s="18">
        <v>501940</v>
      </c>
    </row>
    <row r="75" spans="1:8" s="2" customFormat="1" ht="33" customHeight="1" x14ac:dyDescent="0.2">
      <c r="A75" s="19" t="s">
        <v>23</v>
      </c>
      <c r="B75" s="20" t="s">
        <v>9</v>
      </c>
      <c r="C75" s="20" t="s">
        <v>72</v>
      </c>
      <c r="D75" s="20" t="s">
        <v>73</v>
      </c>
      <c r="E75" s="20" t="s">
        <v>24</v>
      </c>
      <c r="F75" s="21">
        <v>501940</v>
      </c>
      <c r="G75" s="21">
        <v>501940</v>
      </c>
      <c r="H75" s="21">
        <v>501940</v>
      </c>
    </row>
    <row r="76" spans="1:8" s="2" customFormat="1" ht="33" customHeight="1" x14ac:dyDescent="0.2">
      <c r="A76" s="16" t="s">
        <v>74</v>
      </c>
      <c r="B76" s="17" t="s">
        <v>9</v>
      </c>
      <c r="C76" s="17" t="s">
        <v>89</v>
      </c>
      <c r="D76" s="17"/>
      <c r="E76" s="17"/>
      <c r="F76" s="18">
        <v>36000</v>
      </c>
      <c r="G76" s="18">
        <v>36000</v>
      </c>
      <c r="H76" s="18">
        <v>36000</v>
      </c>
    </row>
    <row r="77" spans="1:8" s="2" customFormat="1" ht="33" customHeight="1" x14ac:dyDescent="0.2">
      <c r="A77" s="16" t="s">
        <v>75</v>
      </c>
      <c r="B77" s="17" t="s">
        <v>9</v>
      </c>
      <c r="C77" s="17" t="s">
        <v>76</v>
      </c>
      <c r="D77" s="17"/>
      <c r="E77" s="17"/>
      <c r="F77" s="18">
        <v>36000</v>
      </c>
      <c r="G77" s="18">
        <v>36000</v>
      </c>
      <c r="H77" s="18">
        <v>36000</v>
      </c>
    </row>
    <row r="78" spans="1:8" s="2" customFormat="1" ht="33" customHeight="1" x14ac:dyDescent="0.2">
      <c r="A78" s="19" t="s">
        <v>77</v>
      </c>
      <c r="B78" s="20" t="s">
        <v>9</v>
      </c>
      <c r="C78" s="20" t="s">
        <v>76</v>
      </c>
      <c r="D78" s="20" t="s">
        <v>78</v>
      </c>
      <c r="E78" s="20" t="s">
        <v>79</v>
      </c>
      <c r="F78" s="21">
        <v>36000</v>
      </c>
      <c r="G78" s="21">
        <v>36000</v>
      </c>
      <c r="H78" s="21">
        <v>36000</v>
      </c>
    </row>
    <row r="79" spans="1:8" s="14" customFormat="1" ht="33" customHeight="1" x14ac:dyDescent="0.2">
      <c r="A79" s="22" t="s">
        <v>90</v>
      </c>
      <c r="B79" s="23"/>
      <c r="C79" s="23"/>
      <c r="D79" s="23"/>
      <c r="E79" s="23"/>
      <c r="F79" s="24"/>
      <c r="G79" s="24">
        <v>534205</v>
      </c>
      <c r="H79" s="24">
        <v>944074</v>
      </c>
    </row>
    <row r="80" spans="1:8" s="2" customFormat="1" ht="33" customHeight="1" x14ac:dyDescent="0.25">
      <c r="A80" s="26" t="s">
        <v>91</v>
      </c>
      <c r="B80" s="27"/>
      <c r="C80" s="27"/>
      <c r="D80" s="27"/>
      <c r="E80" s="28"/>
      <c r="F80" s="25">
        <f>F76+F73+F65+F60+F49+F45+F16</f>
        <v>19756933.329999998</v>
      </c>
      <c r="G80" s="25">
        <f>G76+G73+G65+G60+G49+G45+G16+G79</f>
        <v>15090270</v>
      </c>
      <c r="H80" s="25">
        <f>H76+H73+H65+H60+H49+H45+H16+H79</f>
        <v>15352550</v>
      </c>
    </row>
  </sheetData>
  <mergeCells count="8">
    <mergeCell ref="A80:E80"/>
    <mergeCell ref="A10:H12"/>
    <mergeCell ref="A13:D13"/>
    <mergeCell ref="A1:C1"/>
    <mergeCell ref="A5:C5"/>
    <mergeCell ref="G5:H5"/>
    <mergeCell ref="D6:H6"/>
    <mergeCell ref="G7:H7"/>
  </mergeCells>
  <pageMargins left="1.1417322834645669" right="0.35433070866141736" top="0.70866141732283472" bottom="0.74803149606299213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2025-04-14T04:34:18Z</cp:lastPrinted>
  <dcterms:created xsi:type="dcterms:W3CDTF">2025-04-09T08:09:07Z</dcterms:created>
  <dcterms:modified xsi:type="dcterms:W3CDTF">2025-04-14T04:34:20Z</dcterms:modified>
</cp:coreProperties>
</file>