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  <definedName name="_xlnm.Print_Area" localSheetId="0">Бюджет!$A$1:$G$30</definedName>
  </definedNames>
  <calcPr calcId="145621"/>
</workbook>
</file>

<file path=xl/calcChain.xml><?xml version="1.0" encoding="utf-8"?>
<calcChain xmlns="http://schemas.openxmlformats.org/spreadsheetml/2006/main">
  <c r="F23" i="1" l="1"/>
  <c r="E23" i="1"/>
  <c r="D23" i="1"/>
  <c r="F28" i="1"/>
  <c r="E28" i="1"/>
  <c r="D28" i="1"/>
  <c r="F26" i="1"/>
  <c r="E26" i="1"/>
  <c r="G26" i="1" s="1"/>
  <c r="D26" i="1"/>
  <c r="F21" i="1"/>
  <c r="E21" i="1"/>
  <c r="D21" i="1"/>
  <c r="F19" i="1"/>
  <c r="E19" i="1"/>
  <c r="D19" i="1"/>
  <c r="F17" i="1"/>
  <c r="E17" i="1"/>
  <c r="D17" i="1"/>
  <c r="G13" i="1"/>
  <c r="G15" i="1"/>
  <c r="G18" i="1"/>
  <c r="G20" i="1"/>
  <c r="G22" i="1"/>
  <c r="G24" i="1"/>
  <c r="G27" i="1"/>
  <c r="G29" i="1"/>
  <c r="E30" i="1" l="1"/>
  <c r="G19" i="1"/>
  <c r="D12" i="1"/>
  <c r="D30" i="1" s="1"/>
  <c r="G17" i="1"/>
  <c r="G28" i="1"/>
  <c r="F12" i="1"/>
  <c r="F30" i="1" s="1"/>
  <c r="E12" i="1"/>
  <c r="G23" i="1"/>
  <c r="G21" i="1"/>
  <c r="G25" i="1"/>
  <c r="G16" i="1"/>
  <c r="G14" i="1"/>
  <c r="G12" i="1" l="1"/>
  <c r="G30" i="1"/>
</calcChain>
</file>

<file path=xl/sharedStrings.xml><?xml version="1.0" encoding="utf-8"?>
<sst xmlns="http://schemas.openxmlformats.org/spreadsheetml/2006/main" count="68" uniqueCount="51">
  <si>
    <t>ОБЩЕГОСУДАРСТВЕННЫЕ ВОПРОСЫ</t>
  </si>
  <si>
    <t>828</t>
  </si>
  <si>
    <t>0102</t>
  </si>
  <si>
    <t>0104</t>
  </si>
  <si>
    <t>0111</t>
  </si>
  <si>
    <t>0113</t>
  </si>
  <si>
    <t>НАЦИОНАЛЬНАЯ ОБОРОНА</t>
  </si>
  <si>
    <t>0203</t>
  </si>
  <si>
    <t>НАЦИОНАЛЬНАЯ БЕЗОПАСНОСТЬ И ПРАВООХРАНИТЕЛЬНАЯ ДЕЯТЕЛЬНОСТЬ</t>
  </si>
  <si>
    <t>0310</t>
  </si>
  <si>
    <t>НАЦИОНАЛЬНАЯ ЭКОНОМИКА</t>
  </si>
  <si>
    <t>0409</t>
  </si>
  <si>
    <t>ЖИЛИЩНО-КОММУНАЛЬНОЕ ХОЗЯЙСТВО</t>
  </si>
  <si>
    <t>0501</t>
  </si>
  <si>
    <t>0503</t>
  </si>
  <si>
    <t>ОХРАНА ОКРУЖАЮЩЕЙ СРЕДЫ</t>
  </si>
  <si>
    <t>0605</t>
  </si>
  <si>
    <t>СОЦИАЛЬНАЯ ПОЛИТИКА</t>
  </si>
  <si>
    <t>1001</t>
  </si>
  <si>
    <t>Приложение 3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</si>
  <si>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</si>
  <si>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</si>
  <si>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</si>
  <si>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0100</t>
  </si>
  <si>
    <t>0200</t>
  </si>
  <si>
    <t>0300</t>
  </si>
  <si>
    <t>0400</t>
  </si>
  <si>
    <t>0500</t>
  </si>
  <si>
    <t>0600</t>
  </si>
  <si>
    <t>1000</t>
  </si>
  <si>
    <t>ИТОГО</t>
  </si>
  <si>
    <t>Процент исполнения, %</t>
  </si>
  <si>
    <t>к Решению Ястребовского сельского Совета депутатов</t>
  </si>
  <si>
    <t>Функционирование высшего должностного лица субъекта Российской Федерации и муниципального образования.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</si>
  <si>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администраций.</t>
  </si>
  <si>
    <t>Резервные фонды.</t>
  </si>
  <si>
    <t>Другие общегосударственные вопросы.</t>
  </si>
  <si>
    <t>Мобилизационная и вневойсковая подготовка.</t>
  </si>
  <si>
    <t>Защита населения и территории от чрезвычайных ситуаций природного и техногенного характера, пожарная безопасность.</t>
  </si>
  <si>
    <t>Дорожное хозяйство (дорожные фонды).</t>
  </si>
  <si>
    <t>Жилищное хозяйство.</t>
  </si>
  <si>
    <t>Благоустройство.</t>
  </si>
  <si>
    <t>Другие вопросы в области охраны окружающей среды.</t>
  </si>
  <si>
    <t>Пенсионное обеспечение.</t>
  </si>
  <si>
    <t>руб.</t>
  </si>
  <si>
    <t>Распределение бюджетных ассигнований по разделам и подразделам классификации расходжов бюджетов Российской Федерации за 2024 год</t>
  </si>
  <si>
    <t>Утверждено решением о бюджете на 2024 год</t>
  </si>
  <si>
    <t>Бюджетная роспись с учетом изменений на 2024 год</t>
  </si>
  <si>
    <t>Исполненно за 2024 год</t>
  </si>
  <si>
    <t xml:space="preserve">
</t>
  </si>
  <si>
    <t>от 30.05.2025 №52-206Р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</si>
</sst>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2" borderId="0" xfId="0" applyFont="1" applyFill="1" applyBorder="1" applyAlignment="1" applyProtection="1"/>
    <xf numFmtId="0" fontId="0" fillId="2" borderId="0" xfId="0" applyFill="1"/>
    <xf numFmtId="0" fontId="2" fillId="0" borderId="0" xfId="0" applyFont="1" applyFill="1" applyBorder="1"/>
    <xf numFmtId="0" fontId="3" fillId="0" borderId="0" xfId="0" applyFont="1"/>
    <xf numFmtId="0" fontId="4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/>
    <xf numFmtId="0" fontId="6" fillId="0" borderId="0" xfId="0" applyFont="1" applyBorder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/>
    </xf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" fontId="5" fillId="2" borderId="1" xfId="0" applyNumberFormat="1" applyFont="1" applyFill="1" applyBorder="1" applyAlignment="1" applyProtection="1">
      <alignment horizontal="center"/>
    </xf>
    <xf numFmtId="0" fontId="7" fillId="0" borderId="0" xfId="0" applyFont="1" applyAlignment="1">
      <alignment horizontal="justify" vertical="distributed" wrapText="1"/>
    </xf>
    <xf numFmtId="0" fontId="0" fillId="0" borderId="0" xfId="0" applyAlignment="1">
      <alignment horizontal="justify" vertical="distributed"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33"/>
  <sheetViews>
    <sheetView showGridLines="0" tabSelected="1" topLeftCell="A25" workbookViewId="0">
      <selection activeCell="F8" sqref="F8"/>
    </sheetView>
  </sheetViews>
  <sheetFormatPr defaultRowHeight="12.75" customHeight="1" outlineLevelRow="1" x14ac:dyDescent="0.2"/>
  <cols>
    <col min="1" max="1" width="55.85546875" customWidth="1"/>
    <col min="2" max="3" width="10.28515625" customWidth="1"/>
    <col min="4" max="4" width="16.5703125" style="3" customWidth="1"/>
    <col min="5" max="5" width="17.85546875" style="3" customWidth="1"/>
    <col min="6" max="6" width="19" style="3" customWidth="1"/>
    <col min="7" max="7" width="18.140625" customWidth="1"/>
  </cols>
  <sheetData>
    <row r="1" spans="1:9" ht="15.75" x14ac:dyDescent="0.25">
      <c r="A1" s="4"/>
      <c r="B1" s="4"/>
      <c r="C1" s="20"/>
      <c r="D1" s="20"/>
      <c r="E1" s="38" t="s">
        <v>19</v>
      </c>
      <c r="F1" s="38"/>
      <c r="G1" s="38"/>
      <c r="H1" s="7"/>
      <c r="I1" s="6"/>
    </row>
    <row r="2" spans="1:9" ht="15.75" x14ac:dyDescent="0.25">
      <c r="A2" s="9"/>
      <c r="B2" s="9"/>
      <c r="C2" s="39" t="s">
        <v>32</v>
      </c>
      <c r="D2" s="39"/>
      <c r="E2" s="39"/>
      <c r="F2" s="39"/>
      <c r="G2" s="39"/>
      <c r="H2" s="9"/>
      <c r="I2" s="9"/>
    </row>
    <row r="3" spans="1:9" ht="15.75" x14ac:dyDescent="0.25">
      <c r="A3" s="4"/>
      <c r="B3" s="4"/>
      <c r="C3" s="20"/>
      <c r="D3" s="7"/>
      <c r="E3" s="40" t="s">
        <v>50</v>
      </c>
      <c r="F3" s="40"/>
      <c r="G3" s="40"/>
      <c r="H3" s="36"/>
      <c r="I3" s="36"/>
    </row>
    <row r="4" spans="1:9" ht="15.75" x14ac:dyDescent="0.25">
      <c r="A4" s="4"/>
      <c r="B4" s="4"/>
      <c r="C4" s="4"/>
      <c r="D4" s="8"/>
      <c r="E4" s="5"/>
      <c r="F4" s="9"/>
      <c r="G4" s="9"/>
      <c r="H4" s="10"/>
      <c r="I4" s="10"/>
    </row>
    <row r="5" spans="1:9" x14ac:dyDescent="0.2">
      <c r="A5" s="37"/>
      <c r="B5" s="37"/>
      <c r="C5" s="37"/>
      <c r="D5" s="37"/>
      <c r="E5" s="37"/>
      <c r="F5" s="37"/>
      <c r="G5" s="37"/>
      <c r="H5" s="37"/>
      <c r="I5" s="37"/>
    </row>
    <row r="6" spans="1:9" ht="15.75" x14ac:dyDescent="0.2">
      <c r="A6" s="34" t="s">
        <v>45</v>
      </c>
      <c r="B6" s="34"/>
      <c r="C6" s="34"/>
      <c r="D6" s="34"/>
      <c r="E6" s="34"/>
      <c r="F6" s="34"/>
      <c r="G6" s="11"/>
      <c r="H6" s="11"/>
      <c r="I6" s="11"/>
    </row>
    <row r="7" spans="1:9" ht="15.75" x14ac:dyDescent="0.2">
      <c r="A7" s="34"/>
      <c r="B7" s="34"/>
      <c r="C7" s="34"/>
      <c r="D7" s="34"/>
      <c r="E7" s="34"/>
      <c r="F7" s="34"/>
      <c r="G7" s="11"/>
      <c r="H7" s="11"/>
      <c r="I7" s="11"/>
    </row>
    <row r="8" spans="1:9" ht="15.75" x14ac:dyDescent="0.25">
      <c r="A8" s="4"/>
      <c r="B8" s="4"/>
      <c r="C8" s="4"/>
      <c r="D8" s="4"/>
      <c r="E8" s="12"/>
      <c r="F8" s="12"/>
      <c r="G8" s="13"/>
      <c r="H8" s="13"/>
      <c r="I8" s="13"/>
    </row>
    <row r="9" spans="1:9" x14ac:dyDescent="0.2">
      <c r="A9" s="35"/>
      <c r="B9" s="35"/>
      <c r="C9" s="35"/>
    </row>
    <row r="10" spans="1:9" ht="15.75" x14ac:dyDescent="0.25">
      <c r="A10" s="1"/>
      <c r="B10" s="1"/>
      <c r="C10" s="1"/>
      <c r="D10" s="2"/>
      <c r="E10" s="2"/>
      <c r="F10" s="18"/>
      <c r="G10" s="19" t="s">
        <v>44</v>
      </c>
    </row>
    <row r="11" spans="1:9" ht="78.75" x14ac:dyDescent="0.25">
      <c r="A11" s="14" t="s">
        <v>20</v>
      </c>
      <c r="B11" s="15" t="s">
        <v>21</v>
      </c>
      <c r="C11" s="15" t="s">
        <v>22</v>
      </c>
      <c r="D11" s="16" t="s">
        <v>46</v>
      </c>
      <c r="E11" s="16" t="s">
        <v>47</v>
      </c>
      <c r="F11" s="16" t="s">
        <v>48</v>
      </c>
      <c r="G11" s="17" t="s">
        <v>31</v>
      </c>
    </row>
    <row r="12" spans="1:9" ht="27" customHeight="1" x14ac:dyDescent="0.2">
      <c r="A12" s="24" t="s">
        <v>0</v>
      </c>
      <c r="B12" s="16" t="s">
        <v>1</v>
      </c>
      <c r="C12" s="16" t="s">
        <v>23</v>
      </c>
      <c r="D12" s="25">
        <f>D13+D14+D15+D16</f>
        <v>8209605</v>
      </c>
      <c r="E12" s="25">
        <f>E13+E14+E15+E16</f>
        <v>9820367.6400000006</v>
      </c>
      <c r="F12" s="25">
        <f>F13+F14+F15+F16</f>
        <v>9785175.6099999994</v>
      </c>
      <c r="G12" s="21">
        <f>F12/E12*100</f>
        <v>99.641642438551301</v>
      </c>
    </row>
    <row r="13" spans="1:9" ht="58.5" customHeight="1" outlineLevel="1" x14ac:dyDescent="0.2">
      <c r="A13" s="26" t="s">
        <v>33</v>
      </c>
      <c r="B13" s="27" t="s">
        <v>1</v>
      </c>
      <c r="C13" s="27" t="s">
        <v>2</v>
      </c>
      <c r="D13" s="28">
        <v>1085600</v>
      </c>
      <c r="E13" s="28">
        <v>1361392.92</v>
      </c>
      <c r="F13" s="28">
        <v>1361292.89</v>
      </c>
      <c r="G13" s="22">
        <f t="shared" ref="G13:G30" si="0">F13/E13*100</f>
        <v>99.992652378418427</v>
      </c>
    </row>
    <row r="14" spans="1:9" ht="76.5" customHeight="1" outlineLevel="1" x14ac:dyDescent="0.2">
      <c r="A14" s="26" t="s">
        <v>34</v>
      </c>
      <c r="B14" s="27" t="s">
        <v>1</v>
      </c>
      <c r="C14" s="27" t="s">
        <v>3</v>
      </c>
      <c r="D14" s="28">
        <v>6272505</v>
      </c>
      <c r="E14" s="28">
        <v>7570311.7199999997</v>
      </c>
      <c r="F14" s="28">
        <v>7540719.7199999997</v>
      </c>
      <c r="G14" s="22">
        <f t="shared" si="0"/>
        <v>99.609104603687314</v>
      </c>
    </row>
    <row r="15" spans="1:9" ht="42" customHeight="1" outlineLevel="1" x14ac:dyDescent="0.2">
      <c r="A15" s="26" t="s">
        <v>35</v>
      </c>
      <c r="B15" s="27" t="s">
        <v>1</v>
      </c>
      <c r="C15" s="27" t="s">
        <v>4</v>
      </c>
      <c r="D15" s="28">
        <v>5500</v>
      </c>
      <c r="E15" s="28">
        <v>5500</v>
      </c>
      <c r="F15" s="28">
        <v>0</v>
      </c>
      <c r="G15" s="22">
        <f t="shared" si="0"/>
        <v>0</v>
      </c>
    </row>
    <row r="16" spans="1:9" ht="31.5" customHeight="1" outlineLevel="1" x14ac:dyDescent="0.2">
      <c r="A16" s="26" t="s">
        <v>36</v>
      </c>
      <c r="B16" s="27" t="s">
        <v>1</v>
      </c>
      <c r="C16" s="27" t="s">
        <v>5</v>
      </c>
      <c r="D16" s="28">
        <v>846000</v>
      </c>
      <c r="E16" s="28">
        <v>883163</v>
      </c>
      <c r="F16" s="28">
        <v>883163</v>
      </c>
      <c r="G16" s="22">
        <f t="shared" si="0"/>
        <v>100</v>
      </c>
    </row>
    <row r="17" spans="1:7" ht="33.75" customHeight="1" x14ac:dyDescent="0.2">
      <c r="A17" s="24" t="s">
        <v>6</v>
      </c>
      <c r="B17" s="16" t="s">
        <v>1</v>
      </c>
      <c r="C17" s="16" t="s">
        <v>24</v>
      </c>
      <c r="D17" s="25">
        <f>D18</f>
        <v>187160</v>
      </c>
      <c r="E17" s="25">
        <f t="shared" ref="E17:F17" si="1">E18</f>
        <v>217275</v>
      </c>
      <c r="F17" s="25">
        <f t="shared" si="1"/>
        <v>217275</v>
      </c>
      <c r="G17" s="21">
        <f t="shared" si="0"/>
        <v>100</v>
      </c>
    </row>
    <row r="18" spans="1:7" ht="30.75" customHeight="1" outlineLevel="1" x14ac:dyDescent="0.2">
      <c r="A18" s="26" t="s">
        <v>37</v>
      </c>
      <c r="B18" s="27" t="s">
        <v>1</v>
      </c>
      <c r="C18" s="27" t="s">
        <v>7</v>
      </c>
      <c r="D18" s="28">
        <v>187160</v>
      </c>
      <c r="E18" s="28">
        <v>217275</v>
      </c>
      <c r="F18" s="28">
        <v>217275</v>
      </c>
      <c r="G18" s="22">
        <f t="shared" si="0"/>
        <v>100</v>
      </c>
    </row>
    <row r="19" spans="1:7" ht="45" customHeight="1" x14ac:dyDescent="0.2">
      <c r="A19" s="24" t="s">
        <v>8</v>
      </c>
      <c r="B19" s="16" t="s">
        <v>1</v>
      </c>
      <c r="C19" s="16" t="s">
        <v>25</v>
      </c>
      <c r="D19" s="25">
        <f>D20</f>
        <v>2649619</v>
      </c>
      <c r="E19" s="25">
        <f t="shared" ref="E19:F19" si="2">E20</f>
        <v>2284058</v>
      </c>
      <c r="F19" s="25">
        <f t="shared" si="2"/>
        <v>2281153.13</v>
      </c>
      <c r="G19" s="21">
        <f t="shared" si="0"/>
        <v>99.872819779532733</v>
      </c>
    </row>
    <row r="20" spans="1:7" ht="57.75" customHeight="1" outlineLevel="1" x14ac:dyDescent="0.2">
      <c r="A20" s="26" t="s">
        <v>38</v>
      </c>
      <c r="B20" s="27" t="s">
        <v>1</v>
      </c>
      <c r="C20" s="27" t="s">
        <v>9</v>
      </c>
      <c r="D20" s="28">
        <v>2649619</v>
      </c>
      <c r="E20" s="28">
        <v>2284058</v>
      </c>
      <c r="F20" s="28">
        <v>2281153.13</v>
      </c>
      <c r="G20" s="22">
        <f t="shared" si="0"/>
        <v>99.872819779532733</v>
      </c>
    </row>
    <row r="21" spans="1:7" ht="28.5" customHeight="1" x14ac:dyDescent="0.2">
      <c r="A21" s="24" t="s">
        <v>10</v>
      </c>
      <c r="B21" s="16" t="s">
        <v>1</v>
      </c>
      <c r="C21" s="16" t="s">
        <v>26</v>
      </c>
      <c r="D21" s="25">
        <f>D22</f>
        <v>605900</v>
      </c>
      <c r="E21" s="25">
        <f t="shared" ref="E21:F21" si="3">E22</f>
        <v>10690081.65</v>
      </c>
      <c r="F21" s="25">
        <f t="shared" si="3"/>
        <v>10378160.189999999</v>
      </c>
      <c r="G21" s="21">
        <f t="shared" si="0"/>
        <v>97.0821414633442</v>
      </c>
    </row>
    <row r="22" spans="1:7" ht="26.25" customHeight="1" outlineLevel="1" x14ac:dyDescent="0.2">
      <c r="A22" s="26" t="s">
        <v>39</v>
      </c>
      <c r="B22" s="27" t="s">
        <v>1</v>
      </c>
      <c r="C22" s="27" t="s">
        <v>11</v>
      </c>
      <c r="D22" s="28">
        <v>605900</v>
      </c>
      <c r="E22" s="28">
        <v>10690081.65</v>
      </c>
      <c r="F22" s="28">
        <v>10378160.189999999</v>
      </c>
      <c r="G22" s="22">
        <f t="shared" si="0"/>
        <v>97.0821414633442</v>
      </c>
    </row>
    <row r="23" spans="1:7" ht="26.25" customHeight="1" x14ac:dyDescent="0.2">
      <c r="A23" s="24" t="s">
        <v>12</v>
      </c>
      <c r="B23" s="16" t="s">
        <v>1</v>
      </c>
      <c r="C23" s="16" t="s">
        <v>27</v>
      </c>
      <c r="D23" s="25">
        <f>D24+D25</f>
        <v>1150926</v>
      </c>
      <c r="E23" s="25">
        <f>E24+E25</f>
        <v>1555103.9500000002</v>
      </c>
      <c r="F23" s="25">
        <f>F24+F25</f>
        <v>1545103.9500000002</v>
      </c>
      <c r="G23" s="21">
        <f t="shared" si="0"/>
        <v>99.356956170036099</v>
      </c>
    </row>
    <row r="24" spans="1:7" ht="29.25" customHeight="1" outlineLevel="1" x14ac:dyDescent="0.2">
      <c r="A24" s="26" t="s">
        <v>40</v>
      </c>
      <c r="B24" s="27" t="s">
        <v>1</v>
      </c>
      <c r="C24" s="27" t="s">
        <v>13</v>
      </c>
      <c r="D24" s="28">
        <v>132000</v>
      </c>
      <c r="E24" s="28">
        <v>461582.4</v>
      </c>
      <c r="F24" s="28">
        <v>461582.4</v>
      </c>
      <c r="G24" s="22">
        <f t="shared" si="0"/>
        <v>100</v>
      </c>
    </row>
    <row r="25" spans="1:7" ht="23.25" customHeight="1" outlineLevel="1" x14ac:dyDescent="0.2">
      <c r="A25" s="26" t="s">
        <v>41</v>
      </c>
      <c r="B25" s="27" t="s">
        <v>1</v>
      </c>
      <c r="C25" s="27" t="s">
        <v>14</v>
      </c>
      <c r="D25" s="28">
        <v>1018926</v>
      </c>
      <c r="E25" s="28">
        <v>1093521.55</v>
      </c>
      <c r="F25" s="28">
        <v>1083521.55</v>
      </c>
      <c r="G25" s="22">
        <f t="shared" si="0"/>
        <v>99.085523280268234</v>
      </c>
    </row>
    <row r="26" spans="1:7" ht="30" customHeight="1" x14ac:dyDescent="0.2">
      <c r="A26" s="24" t="s">
        <v>15</v>
      </c>
      <c r="B26" s="16" t="s">
        <v>1</v>
      </c>
      <c r="C26" s="16" t="s">
        <v>28</v>
      </c>
      <c r="D26" s="25">
        <f>D27</f>
        <v>501940</v>
      </c>
      <c r="E26" s="25">
        <f t="shared" ref="E26:F26" si="4">E27</f>
        <v>501940</v>
      </c>
      <c r="F26" s="25">
        <f t="shared" si="4"/>
        <v>501940</v>
      </c>
      <c r="G26" s="21">
        <f t="shared" si="0"/>
        <v>100</v>
      </c>
    </row>
    <row r="27" spans="1:7" ht="31.5" customHeight="1" outlineLevel="1" x14ac:dyDescent="0.2">
      <c r="A27" s="26" t="s">
        <v>42</v>
      </c>
      <c r="B27" s="27" t="s">
        <v>1</v>
      </c>
      <c r="C27" s="27" t="s">
        <v>16</v>
      </c>
      <c r="D27" s="28">
        <v>501940</v>
      </c>
      <c r="E27" s="28">
        <v>501940</v>
      </c>
      <c r="F27" s="28">
        <v>501940</v>
      </c>
      <c r="G27" s="22">
        <f t="shared" si="0"/>
        <v>100</v>
      </c>
    </row>
    <row r="28" spans="1:7" ht="26.25" customHeight="1" x14ac:dyDescent="0.2">
      <c r="A28" s="24" t="s">
        <v>17</v>
      </c>
      <c r="B28" s="16" t="s">
        <v>1</v>
      </c>
      <c r="C28" s="16" t="s">
        <v>29</v>
      </c>
      <c r="D28" s="25">
        <f>D29</f>
        <v>36000</v>
      </c>
      <c r="E28" s="25">
        <f t="shared" ref="E28:F28" si="5">E29</f>
        <v>26952</v>
      </c>
      <c r="F28" s="25">
        <f t="shared" si="5"/>
        <v>26952</v>
      </c>
      <c r="G28" s="21">
        <f t="shared" si="0"/>
        <v>100</v>
      </c>
    </row>
    <row r="29" spans="1:7" ht="26.25" customHeight="1" outlineLevel="1" x14ac:dyDescent="0.2">
      <c r="A29" s="26" t="s">
        <v>43</v>
      </c>
      <c r="B29" s="27" t="s">
        <v>1</v>
      </c>
      <c r="C29" s="27" t="s">
        <v>18</v>
      </c>
      <c r="D29" s="28">
        <v>36000</v>
      </c>
      <c r="E29" s="28">
        <v>26952</v>
      </c>
      <c r="F29" s="28">
        <v>26952</v>
      </c>
      <c r="G29" s="22">
        <f t="shared" si="0"/>
        <v>100</v>
      </c>
    </row>
    <row r="30" spans="1:7" ht="35.25" customHeight="1" x14ac:dyDescent="0.25">
      <c r="A30" s="29" t="s">
        <v>30</v>
      </c>
      <c r="B30" s="30"/>
      <c r="C30" s="30"/>
      <c r="D30" s="31">
        <f>D28+D26+D23+D21+D19+D17+D12</f>
        <v>13341150</v>
      </c>
      <c r="E30" s="31">
        <f>E28+E26+E23+E21+E19+E17+E12</f>
        <v>25095778.240000002</v>
      </c>
      <c r="F30" s="31">
        <f>F28+F26+F23+F21+F19+F17+F12</f>
        <v>24735759.879999999</v>
      </c>
      <c r="G30" s="23">
        <f t="shared" si="0"/>
        <v>98.565422611895045</v>
      </c>
    </row>
    <row r="33" spans="1:7" ht="120" customHeight="1" x14ac:dyDescent="0.2">
      <c r="A33" s="32" t="s">
        <v>49</v>
      </c>
      <c r="B33" s="33"/>
      <c r="C33" s="33"/>
      <c r="D33" s="33"/>
      <c r="E33" s="33"/>
      <c r="F33" s="33"/>
      <c r="G33" s="33"/>
    </row>
  </sheetData>
  <mergeCells count="8">
    <mergeCell ref="E1:G1"/>
    <mergeCell ref="C2:G2"/>
    <mergeCell ref="E3:G3"/>
    <mergeCell ref="A33:G33"/>
    <mergeCell ref="A6:F7"/>
    <mergeCell ref="A9:C9"/>
    <mergeCell ref="H3:I3"/>
    <mergeCell ref="A5:I5"/>
  </mergeCells>
  <pageMargins left="1.1811023622047245" right="0.39370078740157483" top="0.78740157480314965" bottom="0.78740157480314965" header="0.51181102362204722" footer="0.51181102362204722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rep:2.55.0.44</dc:description>
  <cp:lastModifiedBy>User</cp:lastModifiedBy>
  <cp:lastPrinted>2025-05-28T03:57:24Z</cp:lastPrinted>
  <dcterms:created xsi:type="dcterms:W3CDTF">2023-03-27T04:40:10Z</dcterms:created>
  <dcterms:modified xsi:type="dcterms:W3CDTF">2025-05-28T03:57:28Z</dcterms:modified>
</cp:coreProperties>
</file>