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8976"/>
  </bookViews>
  <sheets>
    <sheet name="приложение 3" sheetId="5" r:id="rId1"/>
    <sheet name="Приложение 2" sheetId="4" r:id="rId2"/>
    <sheet name="Лист2" sheetId="2" r:id="rId3"/>
    <sheet name="Лист3" sheetId="3" r:id="rId4"/>
  </sheets>
  <definedNames>
    <definedName name="OLE_LINK1" localSheetId="1">'Приложение 2'!#REF!</definedName>
    <definedName name="OLE_LINK1" localSheetId="0">'приложение 3'!#REF!</definedName>
  </definedNames>
  <calcPr calcId="124519"/>
</workbook>
</file>

<file path=xl/calcChain.xml><?xml version="1.0" encoding="utf-8"?>
<calcChain xmlns="http://schemas.openxmlformats.org/spreadsheetml/2006/main">
  <c r="J52" i="5"/>
  <c r="J19" s="1"/>
  <c r="J13" s="1"/>
  <c r="J53"/>
  <c r="J42" i="4"/>
  <c r="L31"/>
  <c r="K31"/>
  <c r="J31"/>
  <c r="I31"/>
  <c r="H31"/>
  <c r="H24" s="1"/>
  <c r="L32"/>
  <c r="K32"/>
  <c r="J32"/>
  <c r="J25" s="1"/>
  <c r="J19" s="1"/>
  <c r="J13" s="1"/>
  <c r="I32"/>
  <c r="I25" s="1"/>
  <c r="I19" s="1"/>
  <c r="I13" s="1"/>
  <c r="H32"/>
  <c r="H25" s="1"/>
  <c r="H19" s="1"/>
  <c r="H13" s="1"/>
  <c r="L33"/>
  <c r="K33"/>
  <c r="K26" s="1"/>
  <c r="K20" s="1"/>
  <c r="K14" s="1"/>
  <c r="J33"/>
  <c r="J26" s="1"/>
  <c r="J20" s="1"/>
  <c r="J14" s="1"/>
  <c r="I33"/>
  <c r="H33"/>
  <c r="H26" s="1"/>
  <c r="H20" s="1"/>
  <c r="H14" s="1"/>
  <c r="L67"/>
  <c r="K67"/>
  <c r="J67"/>
  <c r="I67"/>
  <c r="H67"/>
  <c r="L11" i="5"/>
  <c r="K11"/>
  <c r="I11"/>
  <c r="H11"/>
  <c r="I26" i="4"/>
  <c r="I20" s="1"/>
  <c r="I14" s="1"/>
  <c r="L26"/>
  <c r="L20" s="1"/>
  <c r="L14" s="1"/>
  <c r="K25"/>
  <c r="K19" s="1"/>
  <c r="K13" s="1"/>
  <c r="L25"/>
  <c r="L19" s="1"/>
  <c r="L13" s="1"/>
  <c r="I24"/>
  <c r="J24"/>
  <c r="L30"/>
  <c r="L56"/>
  <c r="K56"/>
  <c r="J56"/>
  <c r="I56"/>
  <c r="H56"/>
  <c r="L50"/>
  <c r="K50"/>
  <c r="J50"/>
  <c r="I50"/>
  <c r="H50"/>
  <c r="L42"/>
  <c r="K42"/>
  <c r="I42"/>
  <c r="H42"/>
  <c r="L36"/>
  <c r="K36"/>
  <c r="J36"/>
  <c r="I36"/>
  <c r="H36"/>
  <c r="L86"/>
  <c r="L77" s="1"/>
  <c r="K86"/>
  <c r="K77" s="1"/>
  <c r="J86"/>
  <c r="J77" s="1"/>
  <c r="I86"/>
  <c r="I77" s="1"/>
  <c r="H86"/>
  <c r="H77" s="1"/>
  <c r="L87"/>
  <c r="L78" s="1"/>
  <c r="K87"/>
  <c r="K78" s="1"/>
  <c r="J87"/>
  <c r="J78" s="1"/>
  <c r="I87"/>
  <c r="I78" s="1"/>
  <c r="H87"/>
  <c r="H78" s="1"/>
  <c r="L88"/>
  <c r="L80" s="1"/>
  <c r="K88"/>
  <c r="K80" s="1"/>
  <c r="J88"/>
  <c r="J80" s="1"/>
  <c r="I88"/>
  <c r="I80" s="1"/>
  <c r="H88"/>
  <c r="H80" s="1"/>
  <c r="L94"/>
  <c r="K94"/>
  <c r="K92" s="1"/>
  <c r="J94"/>
  <c r="I94"/>
  <c r="H94"/>
  <c r="L95"/>
  <c r="K95"/>
  <c r="J95"/>
  <c r="I95"/>
  <c r="H95"/>
  <c r="L96"/>
  <c r="K96"/>
  <c r="J96"/>
  <c r="J92" s="1"/>
  <c r="I96"/>
  <c r="H96"/>
  <c r="L100"/>
  <c r="K100"/>
  <c r="J100"/>
  <c r="I100"/>
  <c r="H100"/>
  <c r="L12" i="5"/>
  <c r="K12"/>
  <c r="J12"/>
  <c r="I12"/>
  <c r="H12"/>
  <c r="L13"/>
  <c r="K13"/>
  <c r="H13"/>
  <c r="L14"/>
  <c r="K14"/>
  <c r="I14"/>
  <c r="H14"/>
  <c r="L17"/>
  <c r="K17"/>
  <c r="H17"/>
  <c r="L18"/>
  <c r="K18"/>
  <c r="J18"/>
  <c r="I18"/>
  <c r="H18"/>
  <c r="L19"/>
  <c r="K19"/>
  <c r="H19"/>
  <c r="L20"/>
  <c r="K20"/>
  <c r="I20"/>
  <c r="H20"/>
  <c r="L24"/>
  <c r="K24"/>
  <c r="J24"/>
  <c r="I24"/>
  <c r="H24"/>
  <c r="L25"/>
  <c r="K25"/>
  <c r="J25"/>
  <c r="I25"/>
  <c r="H25"/>
  <c r="L26"/>
  <c r="K26"/>
  <c r="J26"/>
  <c r="I26"/>
  <c r="H26"/>
  <c r="L29"/>
  <c r="K29"/>
  <c r="J29"/>
  <c r="I29"/>
  <c r="H29"/>
  <c r="I23"/>
  <c r="L38"/>
  <c r="L37" s="1"/>
  <c r="K38"/>
  <c r="K37" s="1"/>
  <c r="J38"/>
  <c r="I38"/>
  <c r="H38"/>
  <c r="H37" s="1"/>
  <c r="L39"/>
  <c r="K39"/>
  <c r="J39"/>
  <c r="I39"/>
  <c r="I37" s="1"/>
  <c r="H39"/>
  <c r="L40"/>
  <c r="K40"/>
  <c r="J40"/>
  <c r="J37" s="1"/>
  <c r="I40"/>
  <c r="H40"/>
  <c r="L43"/>
  <c r="K43"/>
  <c r="J43"/>
  <c r="I43"/>
  <c r="H43"/>
  <c r="K50"/>
  <c r="L51"/>
  <c r="L50" s="1"/>
  <c r="K51"/>
  <c r="J51"/>
  <c r="I51"/>
  <c r="I50" s="1"/>
  <c r="H51"/>
  <c r="H50" s="1"/>
  <c r="L52"/>
  <c r="K52"/>
  <c r="J50"/>
  <c r="I52"/>
  <c r="I19" s="1"/>
  <c r="H52"/>
  <c r="L53"/>
  <c r="K53"/>
  <c r="I53"/>
  <c r="H53"/>
  <c r="L56"/>
  <c r="K56"/>
  <c r="J56"/>
  <c r="H56"/>
  <c r="I56"/>
  <c r="J20" l="1"/>
  <c r="J17" s="1"/>
  <c r="K30" i="4"/>
  <c r="K24"/>
  <c r="K18" s="1"/>
  <c r="J23"/>
  <c r="J18"/>
  <c r="K12"/>
  <c r="K11" s="1"/>
  <c r="K17"/>
  <c r="H23"/>
  <c r="H18"/>
  <c r="I23"/>
  <c r="I18"/>
  <c r="I92"/>
  <c r="H92"/>
  <c r="L92"/>
  <c r="K84"/>
  <c r="H30"/>
  <c r="L24"/>
  <c r="K23"/>
  <c r="J23" i="5"/>
  <c r="I17"/>
  <c r="I13"/>
  <c r="I30" i="4"/>
  <c r="J30"/>
  <c r="H75"/>
  <c r="L75"/>
  <c r="K75"/>
  <c r="J75"/>
  <c r="I75"/>
  <c r="J84"/>
  <c r="I84"/>
  <c r="H84"/>
  <c r="L84"/>
  <c r="K23" i="5"/>
  <c r="L23"/>
  <c r="H23"/>
  <c r="J14" l="1"/>
  <c r="J11" s="1"/>
  <c r="L23" i="4"/>
  <c r="L18"/>
  <c r="H17"/>
  <c r="H12"/>
  <c r="H11" s="1"/>
  <c r="J12"/>
  <c r="J11" s="1"/>
  <c r="J17"/>
  <c r="I12"/>
  <c r="I11" s="1"/>
  <c r="I17"/>
  <c r="L17" l="1"/>
  <c r="L12"/>
  <c r="L11" s="1"/>
</calcChain>
</file>

<file path=xl/sharedStrings.xml><?xml version="1.0" encoding="utf-8"?>
<sst xmlns="http://schemas.openxmlformats.org/spreadsheetml/2006/main" count="239" uniqueCount="75">
  <si>
    <t>Отчет об исполнении муниципальной программы</t>
  </si>
  <si>
    <t>Наименование  программы, подпрограммы, отдельного мероприятия</t>
  </si>
  <si>
    <t>Наименование ГРБС</t>
  </si>
  <si>
    <t xml:space="preserve">Код бюджетной классификации </t>
  </si>
  <si>
    <t>Источники финансирования</t>
  </si>
  <si>
    <t>Расходы текущего года</t>
  </si>
  <si>
    <t>(тыс. руб.)</t>
  </si>
  <si>
    <t xml:space="preserve">Достигнутые результаты от реализованных программных мероприятий (в натуральном выражении), эффект    </t>
  </si>
  <si>
    <t>ГРБС</t>
  </si>
  <si>
    <t>Рз</t>
  </si>
  <si>
    <t>Пр</t>
  </si>
  <si>
    <t>ЦСР</t>
  </si>
  <si>
    <t>ВР</t>
  </si>
  <si>
    <t>год</t>
  </si>
  <si>
    <t xml:space="preserve">Плановый период </t>
  </si>
  <si>
    <t>план</t>
  </si>
  <si>
    <t>факт</t>
  </si>
  <si>
    <t>всего расходные обязательства по программе</t>
  </si>
  <si>
    <t>Всего, в том числе:</t>
  </si>
  <si>
    <t>ФБ</t>
  </si>
  <si>
    <t>КБ</t>
  </si>
  <si>
    <t>МБ</t>
  </si>
  <si>
    <t>Внебюджетные источники</t>
  </si>
  <si>
    <t>Юридические лица</t>
  </si>
  <si>
    <t xml:space="preserve">в том числе по ГРБС: </t>
  </si>
  <si>
    <t xml:space="preserve">всего расходные обязательства </t>
  </si>
  <si>
    <t>в том числе по ГРБС:</t>
  </si>
  <si>
    <t xml:space="preserve">Приложение 2 </t>
  </si>
  <si>
    <t>«Защита населения и территории Ключинского сельсовета от чрезвычайных ситуаций природного и техногенного характера»</t>
  </si>
  <si>
    <t>всего расходные обязательства</t>
  </si>
  <si>
    <t>в том числе по ГРБС</t>
  </si>
  <si>
    <r>
      <t>Подпрограмма 1</t>
    </r>
    <r>
      <rPr>
        <sz val="10"/>
        <color theme="1"/>
        <rFont val="Times New Roman"/>
        <family val="1"/>
        <charset val="204"/>
      </rPr>
      <t xml:space="preserve"> «Обеспечение первичных мер пожарной безопасности на территории Ключинского сельсовета»</t>
    </r>
  </si>
  <si>
    <t xml:space="preserve">Юридические </t>
  </si>
  <si>
    <t>лица</t>
  </si>
  <si>
    <t xml:space="preserve">в том числе по ГРБС </t>
  </si>
  <si>
    <t xml:space="preserve"> Всего, в том числе</t>
  </si>
  <si>
    <t>02100S4120</t>
  </si>
  <si>
    <t>Всего, в том</t>
  </si>
  <si>
    <t>числе:</t>
  </si>
  <si>
    <t>2.1 Изготовление печатных памяток, плакатов, листовок по тематике противодействия экстремизма и терроризма</t>
  </si>
  <si>
    <t xml:space="preserve">Приложение 3 </t>
  </si>
  <si>
    <t xml:space="preserve">«Содействие развитию органов местного самоуправления, реализация полномочий администрации Ключинского сельсовета» </t>
  </si>
  <si>
    <t>План на 2024</t>
  </si>
  <si>
    <t>«Содействие развитию органов местного самоуправления, реализация полномочий администрации Ключинского сельсовета »</t>
  </si>
  <si>
    <t>Межбюджетные трансферты (переданные единицы)</t>
  </si>
  <si>
    <t>Переданные полномочия на уровень района</t>
  </si>
  <si>
    <t>Социальное обеспечение (доплаты к пенсии муниципальным служащим)</t>
  </si>
  <si>
    <t>Произведены выплаты к пенсии муниципальным служащим</t>
  </si>
  <si>
    <t>Межбюджетные трансферты (ЖКХ)</t>
  </si>
  <si>
    <t>Глава Ключинского сельсовета                                             С.К. Карелин</t>
  </si>
  <si>
    <t>Приложение 2</t>
  </si>
  <si>
    <t>Муниципальная  программа 3</t>
  </si>
  <si>
    <t>план 2024</t>
  </si>
  <si>
    <t>факт 2024</t>
  </si>
  <si>
    <t>0505</t>
  </si>
  <si>
    <t>0113</t>
  </si>
  <si>
    <t>Межбюджетные трансферты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"Содействие развитию органов местного самоуправления, реализация полномочий администрации Ключинского сельсовета"</t>
  </si>
  <si>
    <t>Мероприятия подпрограммы 2</t>
  </si>
  <si>
    <t>0310</t>
  </si>
  <si>
    <t>0210027240</t>
  </si>
  <si>
    <t>Выплата заработной платы за счет краевого бюджета</t>
  </si>
  <si>
    <t>Выплата заработной платы за счет средств местного бюджета</t>
  </si>
  <si>
    <t>Мероприятие подпрограммы 1.2. Расходы на заработную плату за счет средств местного бюджета</t>
  </si>
  <si>
    <t>0210093110</t>
  </si>
  <si>
    <t>Закупка запчастей</t>
  </si>
  <si>
    <t>Обслуживание пожарной сигнализации</t>
  </si>
  <si>
    <t>Муниципальная программа «Защита населения и территории Ключинского        сельсовета от чрезвычайных ситуаций природного и техногенного характера»</t>
  </si>
  <si>
    <t>Мероприятие подпрограммы 1.3. Расходы на прочие закупки за счет средств местного бюджета</t>
  </si>
  <si>
    <t>Подпрограмма 2. Профилактика терроризма и экстремизма на территории сельсовета</t>
  </si>
  <si>
    <t>02100S4140</t>
  </si>
  <si>
    <t>Всего, в том числе</t>
  </si>
  <si>
    <t>к  Постановлению 61-П от 17.10.2024</t>
  </si>
  <si>
    <t>за 3 квартал 2024 года</t>
  </si>
  <si>
    <t>3 квартал 2024 года</t>
  </si>
  <si>
    <t>Мероприятие подпрограммы 1.1. Расходы за счет средств краевого бюджета на частичную компенсацию расходов на повышение оплаты труда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</si>
</sst>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/>
    <xf numFmtId="49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9"/>
  <sheetViews>
    <sheetView tabSelected="1" topLeftCell="A46" workbookViewId="0">
      <selection activeCell="J58" sqref="J58:J59"/>
    </sheetView>
  </sheetViews>
  <sheetFormatPr defaultRowHeight="14.4"/>
  <cols>
    <col min="1" max="1" width="19.109375" customWidth="1"/>
    <col min="2" max="2" width="15.21875" customWidth="1"/>
    <col min="3" max="3" width="5.5546875" customWidth="1"/>
    <col min="4" max="4" width="6.21875" customWidth="1"/>
    <col min="5" max="5" width="13.5546875" customWidth="1"/>
    <col min="6" max="6" width="6.88671875" customWidth="1"/>
    <col min="7" max="7" width="13.77734375" customWidth="1"/>
    <col min="13" max="13" width="32.44140625" customWidth="1"/>
  </cols>
  <sheetData>
    <row r="1" spans="1:13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>
      <c r="A4" s="51" t="s">
        <v>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>
      <c r="A5" s="52" t="s">
        <v>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8" customHeight="1">
      <c r="A7" s="53" t="s">
        <v>1</v>
      </c>
      <c r="B7" s="53" t="s">
        <v>2</v>
      </c>
      <c r="C7" s="53" t="s">
        <v>3</v>
      </c>
      <c r="D7" s="53"/>
      <c r="E7" s="53"/>
      <c r="F7" s="53"/>
      <c r="G7" s="54" t="s">
        <v>4</v>
      </c>
      <c r="H7" s="53" t="s">
        <v>5</v>
      </c>
      <c r="I7" s="53"/>
      <c r="J7" s="53"/>
      <c r="K7" s="53"/>
      <c r="L7" s="53"/>
      <c r="M7" s="56" t="s">
        <v>7</v>
      </c>
    </row>
    <row r="8" spans="1:13" ht="14.4" hidden="1" customHeight="1">
      <c r="A8" s="53"/>
      <c r="B8" s="53"/>
      <c r="C8" s="53"/>
      <c r="D8" s="53"/>
      <c r="E8" s="53"/>
      <c r="F8" s="53"/>
      <c r="G8" s="54"/>
      <c r="H8" s="53" t="s">
        <v>6</v>
      </c>
      <c r="I8" s="53"/>
      <c r="J8" s="53"/>
      <c r="K8" s="53"/>
      <c r="L8" s="53"/>
      <c r="M8" s="57"/>
    </row>
    <row r="9" spans="1:13" ht="16.8" customHeight="1">
      <c r="A9" s="53"/>
      <c r="B9" s="53"/>
      <c r="C9" s="54" t="s">
        <v>8</v>
      </c>
      <c r="D9" s="5" t="s">
        <v>9</v>
      </c>
      <c r="E9" s="54" t="s">
        <v>11</v>
      </c>
      <c r="F9" s="54" t="s">
        <v>12</v>
      </c>
      <c r="G9" s="54"/>
      <c r="H9" s="9" t="s">
        <v>42</v>
      </c>
      <c r="I9" s="55" t="s">
        <v>73</v>
      </c>
      <c r="J9" s="55"/>
      <c r="K9" s="55" t="s">
        <v>14</v>
      </c>
      <c r="L9" s="55"/>
      <c r="M9" s="57"/>
    </row>
    <row r="10" spans="1:13" ht="29.4" customHeight="1">
      <c r="A10" s="53"/>
      <c r="B10" s="53"/>
      <c r="C10" s="54"/>
      <c r="D10" s="5" t="s">
        <v>10</v>
      </c>
      <c r="E10" s="54"/>
      <c r="F10" s="54"/>
      <c r="G10" s="54"/>
      <c r="H10" s="9" t="s">
        <v>13</v>
      </c>
      <c r="I10" s="9" t="s">
        <v>52</v>
      </c>
      <c r="J10" s="9" t="s">
        <v>53</v>
      </c>
      <c r="K10" s="9">
        <v>2025</v>
      </c>
      <c r="L10" s="9">
        <v>2026</v>
      </c>
      <c r="M10" s="58"/>
    </row>
    <row r="11" spans="1:13" ht="26.4">
      <c r="A11" s="3" t="s">
        <v>51</v>
      </c>
      <c r="B11" s="56" t="s">
        <v>17</v>
      </c>
      <c r="C11" s="10"/>
      <c r="D11" s="10"/>
      <c r="E11" s="10"/>
      <c r="F11" s="10"/>
      <c r="G11" s="6" t="s">
        <v>18</v>
      </c>
      <c r="H11" s="17">
        <f>H12+H13+H14</f>
        <v>1164.4000000000001</v>
      </c>
      <c r="I11" s="23">
        <f t="shared" ref="I11:L11" si="0">I12+I13+I14</f>
        <v>7457.6</v>
      </c>
      <c r="J11" s="23">
        <f t="shared" si="0"/>
        <v>7139.2</v>
      </c>
      <c r="K11" s="23">
        <f t="shared" si="0"/>
        <v>1164.4000000000001</v>
      </c>
      <c r="L11" s="23">
        <f t="shared" si="0"/>
        <v>1164.4000000000001</v>
      </c>
      <c r="M11" s="59"/>
    </row>
    <row r="12" spans="1:13" ht="18.600000000000001" customHeight="1">
      <c r="A12" s="48" t="s">
        <v>43</v>
      </c>
      <c r="B12" s="57"/>
      <c r="C12" s="10"/>
      <c r="D12" s="10"/>
      <c r="E12" s="10"/>
      <c r="F12" s="10"/>
      <c r="G12" s="6" t="s">
        <v>19</v>
      </c>
      <c r="H12" s="19">
        <f>H18</f>
        <v>0</v>
      </c>
      <c r="I12" s="19">
        <f t="shared" ref="I12:L12" si="1">I18</f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59"/>
    </row>
    <row r="13" spans="1:13">
      <c r="A13" s="49"/>
      <c r="B13" s="57"/>
      <c r="C13" s="10"/>
      <c r="D13" s="10"/>
      <c r="E13" s="10"/>
      <c r="F13" s="10"/>
      <c r="G13" s="6" t="s">
        <v>20</v>
      </c>
      <c r="H13" s="19">
        <f>H19</f>
        <v>0</v>
      </c>
      <c r="I13" s="19">
        <f t="shared" ref="I13:L13" si="2">I19</f>
        <v>6230.2</v>
      </c>
      <c r="J13" s="19">
        <f t="shared" si="2"/>
        <v>6230.2</v>
      </c>
      <c r="K13" s="19">
        <f t="shared" si="2"/>
        <v>0</v>
      </c>
      <c r="L13" s="19">
        <f t="shared" si="2"/>
        <v>0</v>
      </c>
      <c r="M13" s="59"/>
    </row>
    <row r="14" spans="1:13">
      <c r="A14" s="49"/>
      <c r="B14" s="57"/>
      <c r="C14" s="10"/>
      <c r="D14" s="10"/>
      <c r="E14" s="10"/>
      <c r="F14" s="10"/>
      <c r="G14" s="6" t="s">
        <v>21</v>
      </c>
      <c r="H14" s="19">
        <f>H20</f>
        <v>1164.4000000000001</v>
      </c>
      <c r="I14" s="19">
        <f t="shared" ref="I14:L14" si="3">I20</f>
        <v>1227.4000000000001</v>
      </c>
      <c r="J14" s="19">
        <f t="shared" si="3"/>
        <v>909</v>
      </c>
      <c r="K14" s="19">
        <f t="shared" si="3"/>
        <v>1164.4000000000001</v>
      </c>
      <c r="L14" s="19">
        <f t="shared" si="3"/>
        <v>1164.4000000000001</v>
      </c>
      <c r="M14" s="59"/>
    </row>
    <row r="15" spans="1:13" ht="26.4">
      <c r="A15" s="49"/>
      <c r="B15" s="57"/>
      <c r="C15" s="10"/>
      <c r="D15" s="10"/>
      <c r="E15" s="10"/>
      <c r="F15" s="10"/>
      <c r="G15" s="6" t="s">
        <v>22</v>
      </c>
      <c r="H15" s="17"/>
      <c r="I15" s="17"/>
      <c r="J15" s="17"/>
      <c r="K15" s="18"/>
      <c r="L15" s="18"/>
      <c r="M15" s="59"/>
    </row>
    <row r="16" spans="1:13" ht="26.4">
      <c r="A16" s="49"/>
      <c r="B16" s="58"/>
      <c r="C16" s="10"/>
      <c r="D16" s="10"/>
      <c r="E16" s="10"/>
      <c r="F16" s="10"/>
      <c r="G16" s="6" t="s">
        <v>23</v>
      </c>
      <c r="H16" s="17"/>
      <c r="I16" s="17"/>
      <c r="J16" s="17"/>
      <c r="K16" s="18"/>
      <c r="L16" s="18"/>
      <c r="M16" s="59"/>
    </row>
    <row r="17" spans="1:13" ht="26.4">
      <c r="A17" s="49"/>
      <c r="B17" s="54" t="s">
        <v>24</v>
      </c>
      <c r="C17" s="10"/>
      <c r="D17" s="10"/>
      <c r="E17" s="10"/>
      <c r="F17" s="10"/>
      <c r="G17" s="6" t="s">
        <v>18</v>
      </c>
      <c r="H17" s="19">
        <f>H18+H19+H20+H21+H22</f>
        <v>1164.4000000000001</v>
      </c>
      <c r="I17" s="19">
        <f t="shared" ref="I17:L17" si="4">I18+I19+I20+I21+I22</f>
        <v>7457.6</v>
      </c>
      <c r="J17" s="19">
        <f t="shared" si="4"/>
        <v>7139.2</v>
      </c>
      <c r="K17" s="19">
        <f t="shared" si="4"/>
        <v>1164.4000000000001</v>
      </c>
      <c r="L17" s="19">
        <f t="shared" si="4"/>
        <v>1164.4000000000001</v>
      </c>
      <c r="M17" s="59"/>
    </row>
    <row r="18" spans="1:13">
      <c r="A18" s="49"/>
      <c r="B18" s="54"/>
      <c r="C18" s="10"/>
      <c r="D18" s="10"/>
      <c r="E18" s="10"/>
      <c r="F18" s="10"/>
      <c r="G18" s="6" t="s">
        <v>19</v>
      </c>
      <c r="H18" s="19">
        <f>H24+H38+H51</f>
        <v>0</v>
      </c>
      <c r="I18" s="19">
        <f t="shared" ref="I18:L18" si="5">I24+I38+I51</f>
        <v>0</v>
      </c>
      <c r="J18" s="19">
        <f t="shared" si="5"/>
        <v>0</v>
      </c>
      <c r="K18" s="19">
        <f t="shared" si="5"/>
        <v>0</v>
      </c>
      <c r="L18" s="19">
        <f t="shared" si="5"/>
        <v>0</v>
      </c>
      <c r="M18" s="59"/>
    </row>
    <row r="19" spans="1:13">
      <c r="A19" s="49"/>
      <c r="B19" s="54"/>
      <c r="C19" s="10"/>
      <c r="D19" s="10"/>
      <c r="E19" s="10"/>
      <c r="F19" s="10"/>
      <c r="G19" s="6" t="s">
        <v>20</v>
      </c>
      <c r="H19" s="19">
        <f>H25+H39+H52</f>
        <v>0</v>
      </c>
      <c r="I19" s="19">
        <f t="shared" ref="I19:L19" si="6">I25+I39+I52</f>
        <v>6230.2</v>
      </c>
      <c r="J19" s="19">
        <f t="shared" si="6"/>
        <v>6230.2</v>
      </c>
      <c r="K19" s="19">
        <f t="shared" si="6"/>
        <v>0</v>
      </c>
      <c r="L19" s="19">
        <f t="shared" si="6"/>
        <v>0</v>
      </c>
      <c r="M19" s="59"/>
    </row>
    <row r="20" spans="1:13">
      <c r="A20" s="49"/>
      <c r="B20" s="54"/>
      <c r="C20" s="10"/>
      <c r="D20" s="10"/>
      <c r="E20" s="10"/>
      <c r="F20" s="10"/>
      <c r="G20" s="6" t="s">
        <v>21</v>
      </c>
      <c r="H20" s="19">
        <f>H26+H40+H53</f>
        <v>1164.4000000000001</v>
      </c>
      <c r="I20" s="19">
        <f t="shared" ref="I20:L20" si="7">I26+I40+I53</f>
        <v>1227.4000000000001</v>
      </c>
      <c r="J20" s="19">
        <f t="shared" si="7"/>
        <v>909</v>
      </c>
      <c r="K20" s="19">
        <f t="shared" si="7"/>
        <v>1164.4000000000001</v>
      </c>
      <c r="L20" s="19">
        <f t="shared" si="7"/>
        <v>1164.4000000000001</v>
      </c>
      <c r="M20" s="59"/>
    </row>
    <row r="21" spans="1:13" ht="26.4">
      <c r="A21" s="49"/>
      <c r="B21" s="54"/>
      <c r="C21" s="10"/>
      <c r="D21" s="10"/>
      <c r="E21" s="10"/>
      <c r="F21" s="10"/>
      <c r="G21" s="6" t="s">
        <v>22</v>
      </c>
      <c r="H21" s="17"/>
      <c r="I21" s="17"/>
      <c r="J21" s="17"/>
      <c r="K21" s="18"/>
      <c r="L21" s="18"/>
      <c r="M21" s="59"/>
    </row>
    <row r="22" spans="1:13" ht="26.4">
      <c r="A22" s="49"/>
      <c r="B22" s="54"/>
      <c r="C22" s="10"/>
      <c r="D22" s="10"/>
      <c r="E22" s="10"/>
      <c r="F22" s="10"/>
      <c r="G22" s="6" t="s">
        <v>23</v>
      </c>
      <c r="H22" s="17"/>
      <c r="I22" s="17"/>
      <c r="J22" s="17"/>
      <c r="K22" s="18"/>
      <c r="L22" s="18"/>
      <c r="M22" s="59"/>
    </row>
    <row r="23" spans="1:13" ht="26.4">
      <c r="A23" s="56" t="s">
        <v>44</v>
      </c>
      <c r="B23" s="54" t="s">
        <v>25</v>
      </c>
      <c r="C23" s="2">
        <v>810</v>
      </c>
      <c r="D23" s="22" t="s">
        <v>55</v>
      </c>
      <c r="E23" s="4"/>
      <c r="F23" s="4"/>
      <c r="G23" s="6" t="s">
        <v>18</v>
      </c>
      <c r="H23" s="17">
        <f>H24+H25+H26+H27+H28</f>
        <v>836.4</v>
      </c>
      <c r="I23" s="17">
        <f t="shared" ref="I23:L23" si="8">I24+I25+I26+I27+I28</f>
        <v>836.4</v>
      </c>
      <c r="J23" s="17">
        <f t="shared" si="8"/>
        <v>627.29999999999995</v>
      </c>
      <c r="K23" s="17">
        <f t="shared" si="8"/>
        <v>836.4</v>
      </c>
      <c r="L23" s="17">
        <f t="shared" si="8"/>
        <v>836.4</v>
      </c>
      <c r="M23" s="54"/>
    </row>
    <row r="24" spans="1:13">
      <c r="A24" s="57"/>
      <c r="B24" s="54"/>
      <c r="C24" s="4"/>
      <c r="D24" s="4"/>
      <c r="E24" s="4"/>
      <c r="F24" s="4"/>
      <c r="G24" s="6" t="s">
        <v>19</v>
      </c>
      <c r="H24" s="19">
        <f>H30</f>
        <v>0</v>
      </c>
      <c r="I24" s="19">
        <f t="shared" ref="I24:L24" si="9">I30</f>
        <v>0</v>
      </c>
      <c r="J24" s="19">
        <f t="shared" si="9"/>
        <v>0</v>
      </c>
      <c r="K24" s="19">
        <f t="shared" si="9"/>
        <v>0</v>
      </c>
      <c r="L24" s="19">
        <f t="shared" si="9"/>
        <v>0</v>
      </c>
      <c r="M24" s="54"/>
    </row>
    <row r="25" spans="1:13">
      <c r="A25" s="57"/>
      <c r="B25" s="54"/>
      <c r="C25" s="4"/>
      <c r="D25" s="4"/>
      <c r="E25" s="4"/>
      <c r="F25" s="4"/>
      <c r="G25" s="6" t="s">
        <v>20</v>
      </c>
      <c r="H25" s="19">
        <f>H31</f>
        <v>0</v>
      </c>
      <c r="I25" s="19">
        <f t="shared" ref="I25:L25" si="10">I31</f>
        <v>0</v>
      </c>
      <c r="J25" s="19">
        <f t="shared" si="10"/>
        <v>0</v>
      </c>
      <c r="K25" s="19">
        <f t="shared" si="10"/>
        <v>0</v>
      </c>
      <c r="L25" s="19">
        <f t="shared" si="10"/>
        <v>0</v>
      </c>
      <c r="M25" s="54"/>
    </row>
    <row r="26" spans="1:13">
      <c r="A26" s="57"/>
      <c r="B26" s="54"/>
      <c r="C26" s="4"/>
      <c r="D26" s="4"/>
      <c r="E26" s="4"/>
      <c r="F26" s="4"/>
      <c r="G26" s="6" t="s">
        <v>21</v>
      </c>
      <c r="H26" s="19">
        <f>H32</f>
        <v>836.4</v>
      </c>
      <c r="I26" s="19">
        <f t="shared" ref="I26:L26" si="11">I32</f>
        <v>836.4</v>
      </c>
      <c r="J26" s="19">
        <f t="shared" si="11"/>
        <v>627.29999999999995</v>
      </c>
      <c r="K26" s="19">
        <f t="shared" si="11"/>
        <v>836.4</v>
      </c>
      <c r="L26" s="19">
        <f t="shared" si="11"/>
        <v>836.4</v>
      </c>
      <c r="M26" s="54"/>
    </row>
    <row r="27" spans="1:13" ht="26.4">
      <c r="A27" s="57"/>
      <c r="B27" s="54"/>
      <c r="C27" s="4"/>
      <c r="D27" s="4"/>
      <c r="E27" s="4"/>
      <c r="F27" s="4"/>
      <c r="G27" s="6" t="s">
        <v>22</v>
      </c>
      <c r="H27" s="19"/>
      <c r="I27" s="19"/>
      <c r="J27" s="19"/>
      <c r="K27" s="20"/>
      <c r="L27" s="20"/>
      <c r="M27" s="54"/>
    </row>
    <row r="28" spans="1:13" ht="26.4">
      <c r="A28" s="57"/>
      <c r="B28" s="54"/>
      <c r="C28" s="4"/>
      <c r="D28" s="4"/>
      <c r="E28" s="4"/>
      <c r="F28" s="4"/>
      <c r="G28" s="6" t="s">
        <v>23</v>
      </c>
      <c r="H28" s="19"/>
      <c r="I28" s="19"/>
      <c r="J28" s="19"/>
      <c r="K28" s="20"/>
      <c r="L28" s="20"/>
      <c r="M28" s="54"/>
    </row>
    <row r="29" spans="1:13" ht="26.4">
      <c r="A29" s="57"/>
      <c r="B29" s="54" t="s">
        <v>26</v>
      </c>
      <c r="C29" s="2">
        <v>810</v>
      </c>
      <c r="D29" s="22" t="s">
        <v>55</v>
      </c>
      <c r="E29" s="2">
        <v>390090280</v>
      </c>
      <c r="F29" s="2">
        <v>540</v>
      </c>
      <c r="G29" s="6" t="s">
        <v>18</v>
      </c>
      <c r="H29" s="17">
        <f>H30+H31+H32+H34</f>
        <v>836.4</v>
      </c>
      <c r="I29" s="17">
        <f t="shared" ref="I29:L29" si="12">I30+I31+I32+I34</f>
        <v>836.4</v>
      </c>
      <c r="J29" s="17">
        <f t="shared" si="12"/>
        <v>627.29999999999995</v>
      </c>
      <c r="K29" s="17">
        <f t="shared" si="12"/>
        <v>836.4</v>
      </c>
      <c r="L29" s="17">
        <f t="shared" si="12"/>
        <v>836.4</v>
      </c>
      <c r="M29" s="55" t="s">
        <v>45</v>
      </c>
    </row>
    <row r="30" spans="1:13">
      <c r="A30" s="57"/>
      <c r="B30" s="54"/>
      <c r="C30" s="4"/>
      <c r="D30" s="4"/>
      <c r="E30" s="4"/>
      <c r="F30" s="4"/>
      <c r="G30" s="6" t="s">
        <v>19</v>
      </c>
      <c r="H30" s="19">
        <v>0</v>
      </c>
      <c r="I30" s="19">
        <v>0</v>
      </c>
      <c r="J30" s="19">
        <v>0</v>
      </c>
      <c r="K30" s="20">
        <v>0</v>
      </c>
      <c r="L30" s="20">
        <v>0</v>
      </c>
      <c r="M30" s="55"/>
    </row>
    <row r="31" spans="1:13">
      <c r="A31" s="57"/>
      <c r="B31" s="54"/>
      <c r="C31" s="4"/>
      <c r="D31" s="4"/>
      <c r="E31" s="4"/>
      <c r="F31" s="4"/>
      <c r="G31" s="6" t="s">
        <v>20</v>
      </c>
      <c r="H31" s="19">
        <v>0</v>
      </c>
      <c r="I31" s="19">
        <v>0</v>
      </c>
      <c r="J31" s="19">
        <v>0</v>
      </c>
      <c r="K31" s="20">
        <v>0</v>
      </c>
      <c r="L31" s="20">
        <v>0</v>
      </c>
      <c r="M31" s="55"/>
    </row>
    <row r="32" spans="1:13">
      <c r="A32" s="57"/>
      <c r="B32" s="54"/>
      <c r="C32" s="4"/>
      <c r="D32" s="4"/>
      <c r="E32" s="4"/>
      <c r="F32" s="4"/>
      <c r="G32" s="6" t="s">
        <v>21</v>
      </c>
      <c r="H32" s="19">
        <v>836.4</v>
      </c>
      <c r="I32" s="19">
        <v>836.4</v>
      </c>
      <c r="J32" s="19">
        <v>627.29999999999995</v>
      </c>
      <c r="K32" s="20">
        <v>836.4</v>
      </c>
      <c r="L32" s="20">
        <v>836.4</v>
      </c>
      <c r="M32" s="55"/>
    </row>
    <row r="33" spans="1:13" ht="26.4">
      <c r="A33" s="57"/>
      <c r="B33" s="54"/>
      <c r="C33" s="4"/>
      <c r="D33" s="4"/>
      <c r="E33" s="4"/>
      <c r="F33" s="4"/>
      <c r="G33" s="6" t="s">
        <v>22</v>
      </c>
      <c r="H33" s="19"/>
      <c r="I33" s="19"/>
      <c r="J33" s="19"/>
      <c r="K33" s="20"/>
      <c r="L33" s="20"/>
      <c r="M33" s="55"/>
    </row>
    <row r="34" spans="1:13" ht="26.4">
      <c r="A34" s="58"/>
      <c r="B34" s="54"/>
      <c r="C34" s="4"/>
      <c r="D34" s="4"/>
      <c r="E34" s="4"/>
      <c r="F34" s="4"/>
      <c r="G34" s="6" t="s">
        <v>23</v>
      </c>
      <c r="H34" s="19"/>
      <c r="I34" s="19"/>
      <c r="J34" s="19"/>
      <c r="K34" s="20"/>
      <c r="L34" s="20"/>
      <c r="M34" s="5"/>
    </row>
    <row r="35" spans="1:13">
      <c r="A35" s="8"/>
      <c r="B35" s="16"/>
      <c r="C35" s="11"/>
      <c r="D35" s="11"/>
      <c r="E35" s="11"/>
      <c r="F35" s="11"/>
      <c r="G35" s="11"/>
      <c r="H35" s="21"/>
      <c r="I35" s="21"/>
      <c r="J35" s="21"/>
      <c r="K35" s="21"/>
      <c r="L35" s="21"/>
      <c r="M35" s="11"/>
    </row>
    <row r="36" spans="1:13">
      <c r="A36" s="8"/>
      <c r="B36" s="16"/>
      <c r="C36" s="11"/>
      <c r="D36" s="11"/>
      <c r="E36" s="11"/>
      <c r="F36" s="11"/>
      <c r="G36" s="11"/>
      <c r="H36" s="21"/>
      <c r="I36" s="21"/>
      <c r="J36" s="21"/>
      <c r="K36" s="21"/>
      <c r="L36" s="21"/>
      <c r="M36" s="11"/>
    </row>
    <row r="37" spans="1:13" ht="26.4">
      <c r="A37" s="56" t="s">
        <v>46</v>
      </c>
      <c r="B37" s="54" t="s">
        <v>25</v>
      </c>
      <c r="C37" s="2">
        <v>810</v>
      </c>
      <c r="D37" s="2">
        <v>1001</v>
      </c>
      <c r="E37" s="4"/>
      <c r="F37" s="4"/>
      <c r="G37" s="6" t="s">
        <v>18</v>
      </c>
      <c r="H37" s="17">
        <f>H38+H39+H40+H41+H42</f>
        <v>328</v>
      </c>
      <c r="I37" s="17">
        <f t="shared" ref="I37:L37" si="13">I38+I39+I40+I41+I42</f>
        <v>328</v>
      </c>
      <c r="J37" s="17">
        <f t="shared" si="13"/>
        <v>218.7</v>
      </c>
      <c r="K37" s="17">
        <f t="shared" si="13"/>
        <v>328</v>
      </c>
      <c r="L37" s="17">
        <f t="shared" si="13"/>
        <v>328</v>
      </c>
      <c r="M37" s="54"/>
    </row>
    <row r="38" spans="1:13">
      <c r="A38" s="57"/>
      <c r="B38" s="54"/>
      <c r="C38" s="4"/>
      <c r="D38" s="4"/>
      <c r="E38" s="4"/>
      <c r="F38" s="4"/>
      <c r="G38" s="6" t="s">
        <v>19</v>
      </c>
      <c r="H38" s="19">
        <f>H44</f>
        <v>0</v>
      </c>
      <c r="I38" s="19">
        <f t="shared" ref="I38:L38" si="14">I44</f>
        <v>0</v>
      </c>
      <c r="J38" s="19">
        <f t="shared" si="14"/>
        <v>0</v>
      </c>
      <c r="K38" s="19">
        <f t="shared" si="14"/>
        <v>0</v>
      </c>
      <c r="L38" s="19">
        <f t="shared" si="14"/>
        <v>0</v>
      </c>
      <c r="M38" s="54"/>
    </row>
    <row r="39" spans="1:13">
      <c r="A39" s="57"/>
      <c r="B39" s="54"/>
      <c r="C39" s="4"/>
      <c r="D39" s="4"/>
      <c r="E39" s="4"/>
      <c r="F39" s="4"/>
      <c r="G39" s="6" t="s">
        <v>20</v>
      </c>
      <c r="H39" s="19">
        <f>H45</f>
        <v>0</v>
      </c>
      <c r="I39" s="19">
        <f t="shared" ref="I39:L39" si="15">I45</f>
        <v>0</v>
      </c>
      <c r="J39" s="19">
        <f t="shared" si="15"/>
        <v>0</v>
      </c>
      <c r="K39" s="19">
        <f t="shared" si="15"/>
        <v>0</v>
      </c>
      <c r="L39" s="19">
        <f t="shared" si="15"/>
        <v>0</v>
      </c>
      <c r="M39" s="54"/>
    </row>
    <row r="40" spans="1:13">
      <c r="A40" s="57"/>
      <c r="B40" s="54"/>
      <c r="C40" s="4"/>
      <c r="D40" s="4"/>
      <c r="E40" s="4"/>
      <c r="F40" s="4"/>
      <c r="G40" s="6" t="s">
        <v>21</v>
      </c>
      <c r="H40" s="19">
        <f>H46</f>
        <v>328</v>
      </c>
      <c r="I40" s="19">
        <f t="shared" ref="I40:L40" si="16">I46</f>
        <v>328</v>
      </c>
      <c r="J40" s="19">
        <f t="shared" si="16"/>
        <v>218.7</v>
      </c>
      <c r="K40" s="19">
        <f t="shared" si="16"/>
        <v>328</v>
      </c>
      <c r="L40" s="19">
        <f t="shared" si="16"/>
        <v>328</v>
      </c>
      <c r="M40" s="54"/>
    </row>
    <row r="41" spans="1:13" ht="26.4">
      <c r="A41" s="57"/>
      <c r="B41" s="54"/>
      <c r="C41" s="4"/>
      <c r="D41" s="4"/>
      <c r="E41" s="4"/>
      <c r="F41" s="4"/>
      <c r="G41" s="6" t="s">
        <v>22</v>
      </c>
      <c r="H41" s="19"/>
      <c r="I41" s="19"/>
      <c r="J41" s="19"/>
      <c r="K41" s="20"/>
      <c r="L41" s="20"/>
      <c r="M41" s="54"/>
    </row>
    <row r="42" spans="1:13" ht="26.4">
      <c r="A42" s="57"/>
      <c r="B42" s="54"/>
      <c r="C42" s="4"/>
      <c r="D42" s="4"/>
      <c r="E42" s="4"/>
      <c r="F42" s="4"/>
      <c r="G42" s="6" t="s">
        <v>23</v>
      </c>
      <c r="H42" s="19"/>
      <c r="I42" s="19"/>
      <c r="J42" s="19"/>
      <c r="K42" s="20"/>
      <c r="L42" s="20"/>
      <c r="M42" s="54"/>
    </row>
    <row r="43" spans="1:13" ht="26.4">
      <c r="A43" s="57"/>
      <c r="B43" s="54" t="s">
        <v>26</v>
      </c>
      <c r="C43" s="2">
        <v>810</v>
      </c>
      <c r="D43" s="2">
        <v>1001</v>
      </c>
      <c r="E43" s="2">
        <v>390091000</v>
      </c>
      <c r="F43" s="2">
        <v>312</v>
      </c>
      <c r="G43" s="6" t="s">
        <v>18</v>
      </c>
      <c r="H43" s="17">
        <f>H44+H45+H46+H47+H48</f>
        <v>328</v>
      </c>
      <c r="I43" s="17">
        <f t="shared" ref="I43:L43" si="17">I44+I45+I46+I47+I48</f>
        <v>328</v>
      </c>
      <c r="J43" s="17">
        <f t="shared" si="17"/>
        <v>218.7</v>
      </c>
      <c r="K43" s="17">
        <f t="shared" si="17"/>
        <v>328</v>
      </c>
      <c r="L43" s="17">
        <f t="shared" si="17"/>
        <v>328</v>
      </c>
      <c r="M43" s="55" t="s">
        <v>47</v>
      </c>
    </row>
    <row r="44" spans="1:13">
      <c r="A44" s="57"/>
      <c r="B44" s="54"/>
      <c r="C44" s="4"/>
      <c r="D44" s="4"/>
      <c r="E44" s="4"/>
      <c r="F44" s="4"/>
      <c r="G44" s="6" t="s">
        <v>19</v>
      </c>
      <c r="H44" s="19">
        <v>0</v>
      </c>
      <c r="I44" s="19">
        <v>0</v>
      </c>
      <c r="J44" s="19">
        <v>0</v>
      </c>
      <c r="K44" s="20">
        <v>0</v>
      </c>
      <c r="L44" s="20">
        <v>0</v>
      </c>
      <c r="M44" s="55"/>
    </row>
    <row r="45" spans="1:13">
      <c r="A45" s="57"/>
      <c r="B45" s="54"/>
      <c r="C45" s="4"/>
      <c r="D45" s="4"/>
      <c r="E45" s="4"/>
      <c r="F45" s="4"/>
      <c r="G45" s="6" t="s">
        <v>20</v>
      </c>
      <c r="H45" s="19">
        <v>0</v>
      </c>
      <c r="I45" s="19">
        <v>0</v>
      </c>
      <c r="J45" s="19">
        <v>0</v>
      </c>
      <c r="K45" s="20">
        <v>0</v>
      </c>
      <c r="L45" s="20">
        <v>0</v>
      </c>
      <c r="M45" s="55"/>
    </row>
    <row r="46" spans="1:13">
      <c r="A46" s="57"/>
      <c r="B46" s="54"/>
      <c r="C46" s="4"/>
      <c r="D46" s="4"/>
      <c r="E46" s="4"/>
      <c r="F46" s="4"/>
      <c r="G46" s="6" t="s">
        <v>21</v>
      </c>
      <c r="H46" s="19">
        <v>328</v>
      </c>
      <c r="I46" s="19">
        <v>328</v>
      </c>
      <c r="J46" s="19">
        <v>218.7</v>
      </c>
      <c r="K46" s="20">
        <v>328</v>
      </c>
      <c r="L46" s="20">
        <v>328</v>
      </c>
      <c r="M46" s="55"/>
    </row>
    <row r="47" spans="1:13" ht="26.4">
      <c r="A47" s="57"/>
      <c r="B47" s="54"/>
      <c r="C47" s="4"/>
      <c r="D47" s="4"/>
      <c r="E47" s="4"/>
      <c r="F47" s="4"/>
      <c r="G47" s="6" t="s">
        <v>22</v>
      </c>
      <c r="H47" s="19"/>
      <c r="I47" s="19"/>
      <c r="J47" s="19"/>
      <c r="K47" s="20"/>
      <c r="L47" s="20"/>
      <c r="M47" s="55"/>
    </row>
    <row r="48" spans="1:13" ht="26.4">
      <c r="A48" s="58"/>
      <c r="B48" s="54"/>
      <c r="C48" s="4"/>
      <c r="D48" s="4"/>
      <c r="E48" s="4"/>
      <c r="F48" s="4"/>
      <c r="G48" s="6" t="s">
        <v>23</v>
      </c>
      <c r="H48" s="19"/>
      <c r="I48" s="19"/>
      <c r="J48" s="19"/>
      <c r="K48" s="20"/>
      <c r="L48" s="20"/>
      <c r="M48" s="5"/>
    </row>
    <row r="49" spans="1:13">
      <c r="A49" s="8"/>
      <c r="B49" s="16"/>
      <c r="C49" s="11"/>
      <c r="D49" s="11"/>
      <c r="E49" s="11"/>
      <c r="F49" s="11"/>
      <c r="G49" s="11"/>
      <c r="H49" s="21"/>
      <c r="I49" s="21"/>
      <c r="J49" s="21"/>
      <c r="K49" s="21"/>
      <c r="L49" s="21"/>
      <c r="M49" s="11"/>
    </row>
    <row r="50" spans="1:13" ht="26.4">
      <c r="A50" s="54" t="s">
        <v>48</v>
      </c>
      <c r="B50" s="54" t="s">
        <v>25</v>
      </c>
      <c r="C50" s="22">
        <v>810</v>
      </c>
      <c r="D50" s="22" t="s">
        <v>54</v>
      </c>
      <c r="E50" s="4"/>
      <c r="F50" s="4"/>
      <c r="G50" s="1" t="s">
        <v>18</v>
      </c>
      <c r="H50" s="17">
        <f>H51+H52+H53+H54+H55</f>
        <v>0</v>
      </c>
      <c r="I50" s="17">
        <f t="shared" ref="I50:L50" si="18">I51+I52+I53+I54+I55</f>
        <v>6293.2</v>
      </c>
      <c r="J50" s="17">
        <f t="shared" si="18"/>
        <v>6293.2</v>
      </c>
      <c r="K50" s="17">
        <f t="shared" si="18"/>
        <v>0</v>
      </c>
      <c r="L50" s="17">
        <f t="shared" si="18"/>
        <v>0</v>
      </c>
      <c r="M50" s="54"/>
    </row>
    <row r="51" spans="1:13">
      <c r="A51" s="54"/>
      <c r="B51" s="54"/>
      <c r="C51" s="4"/>
      <c r="D51" s="4"/>
      <c r="E51" s="4"/>
      <c r="F51" s="4"/>
      <c r="G51" s="6" t="s">
        <v>19</v>
      </c>
      <c r="H51" s="19">
        <f>H57</f>
        <v>0</v>
      </c>
      <c r="I51" s="19">
        <f t="shared" ref="I51:L51" si="19">I57</f>
        <v>0</v>
      </c>
      <c r="J51" s="19">
        <f t="shared" si="19"/>
        <v>0</v>
      </c>
      <c r="K51" s="19">
        <f t="shared" si="19"/>
        <v>0</v>
      </c>
      <c r="L51" s="19">
        <f t="shared" si="19"/>
        <v>0</v>
      </c>
      <c r="M51" s="54"/>
    </row>
    <row r="52" spans="1:13">
      <c r="A52" s="54"/>
      <c r="B52" s="54"/>
      <c r="C52" s="4"/>
      <c r="D52" s="4"/>
      <c r="E52" s="4"/>
      <c r="F52" s="4"/>
      <c r="G52" s="6" t="s">
        <v>20</v>
      </c>
      <c r="H52" s="19">
        <f>H58</f>
        <v>0</v>
      </c>
      <c r="I52" s="19">
        <f t="shared" ref="I52:L52" si="20">I58</f>
        <v>6230.2</v>
      </c>
      <c r="J52" s="19">
        <f t="shared" si="20"/>
        <v>6230.2</v>
      </c>
      <c r="K52" s="19">
        <f t="shared" si="20"/>
        <v>0</v>
      </c>
      <c r="L52" s="19">
        <f t="shared" si="20"/>
        <v>0</v>
      </c>
      <c r="M52" s="54"/>
    </row>
    <row r="53" spans="1:13">
      <c r="A53" s="54"/>
      <c r="B53" s="54"/>
      <c r="C53" s="4"/>
      <c r="D53" s="4"/>
      <c r="E53" s="4"/>
      <c r="F53" s="4"/>
      <c r="G53" s="6" t="s">
        <v>21</v>
      </c>
      <c r="H53" s="19">
        <f>H59</f>
        <v>0</v>
      </c>
      <c r="I53" s="19">
        <f t="shared" ref="I53:L53" si="21">I59</f>
        <v>63</v>
      </c>
      <c r="J53" s="19">
        <f t="shared" si="21"/>
        <v>63</v>
      </c>
      <c r="K53" s="19">
        <f t="shared" si="21"/>
        <v>0</v>
      </c>
      <c r="L53" s="19">
        <f t="shared" si="21"/>
        <v>0</v>
      </c>
      <c r="M53" s="54"/>
    </row>
    <row r="54" spans="1:13" ht="26.4">
      <c r="A54" s="54"/>
      <c r="B54" s="54"/>
      <c r="C54" s="4"/>
      <c r="D54" s="4"/>
      <c r="E54" s="4"/>
      <c r="F54" s="4"/>
      <c r="G54" s="6" t="s">
        <v>22</v>
      </c>
      <c r="H54" s="19"/>
      <c r="I54" s="19"/>
      <c r="J54" s="19"/>
      <c r="K54" s="20"/>
      <c r="L54" s="20"/>
      <c r="M54" s="54"/>
    </row>
    <row r="55" spans="1:13" ht="26.4">
      <c r="A55" s="54"/>
      <c r="B55" s="54"/>
      <c r="C55" s="4"/>
      <c r="D55" s="4"/>
      <c r="E55" s="4"/>
      <c r="F55" s="4"/>
      <c r="G55" s="6" t="s">
        <v>23</v>
      </c>
      <c r="H55" s="19"/>
      <c r="I55" s="19"/>
      <c r="J55" s="19"/>
      <c r="K55" s="20"/>
      <c r="L55" s="20"/>
      <c r="M55" s="54"/>
    </row>
    <row r="56" spans="1:13" ht="26.4">
      <c r="A56" s="54"/>
      <c r="B56" s="54" t="s">
        <v>26</v>
      </c>
      <c r="C56" s="22">
        <v>810</v>
      </c>
      <c r="D56" s="22" t="s">
        <v>54</v>
      </c>
      <c r="E56" s="22">
        <v>490075710</v>
      </c>
      <c r="F56" s="22">
        <v>540</v>
      </c>
      <c r="G56" s="1" t="s">
        <v>18</v>
      </c>
      <c r="H56" s="17">
        <f>H57+H58+H59</f>
        <v>0</v>
      </c>
      <c r="I56" s="17">
        <f>I57+I58+I59</f>
        <v>6293.2</v>
      </c>
      <c r="J56" s="17">
        <f t="shared" ref="J56:L56" si="22">J57+J58+J59</f>
        <v>6293.2</v>
      </c>
      <c r="K56" s="17">
        <f t="shared" si="22"/>
        <v>0</v>
      </c>
      <c r="L56" s="17">
        <f t="shared" si="22"/>
        <v>0</v>
      </c>
      <c r="M56" s="55" t="s">
        <v>56</v>
      </c>
    </row>
    <row r="57" spans="1:13">
      <c r="A57" s="54"/>
      <c r="B57" s="54"/>
      <c r="C57" s="4"/>
      <c r="D57" s="4"/>
      <c r="E57" s="4"/>
      <c r="F57" s="4"/>
      <c r="G57" s="6" t="s">
        <v>19</v>
      </c>
      <c r="H57" s="19">
        <v>0</v>
      </c>
      <c r="I57" s="19">
        <v>0</v>
      </c>
      <c r="J57" s="19">
        <v>0</v>
      </c>
      <c r="K57" s="20">
        <v>0</v>
      </c>
      <c r="L57" s="20">
        <v>0</v>
      </c>
      <c r="M57" s="55"/>
    </row>
    <row r="58" spans="1:13">
      <c r="A58" s="54"/>
      <c r="B58" s="54"/>
      <c r="C58" s="4"/>
      <c r="D58" s="4"/>
      <c r="E58" s="4"/>
      <c r="F58" s="4"/>
      <c r="G58" s="6" t="s">
        <v>20</v>
      </c>
      <c r="H58" s="19">
        <v>0</v>
      </c>
      <c r="I58" s="19">
        <v>6230.2</v>
      </c>
      <c r="J58" s="24">
        <v>6230.2</v>
      </c>
      <c r="K58" s="20">
        <v>0</v>
      </c>
      <c r="L58" s="20">
        <v>0</v>
      </c>
      <c r="M58" s="55"/>
    </row>
    <row r="59" spans="1:13">
      <c r="A59" s="54"/>
      <c r="B59" s="54"/>
      <c r="C59" s="4"/>
      <c r="D59" s="4"/>
      <c r="E59" s="4"/>
      <c r="F59" s="4"/>
      <c r="G59" s="6" t="s">
        <v>21</v>
      </c>
      <c r="H59" s="19">
        <v>0</v>
      </c>
      <c r="I59" s="19">
        <v>63</v>
      </c>
      <c r="J59" s="24">
        <v>63</v>
      </c>
      <c r="K59" s="20">
        <v>0</v>
      </c>
      <c r="L59" s="20">
        <v>0</v>
      </c>
      <c r="M59" s="55"/>
    </row>
    <row r="60" spans="1:13" ht="218.4" customHeight="1">
      <c r="A60" s="54"/>
      <c r="B60" s="54"/>
      <c r="C60" s="4"/>
      <c r="D60" s="4"/>
      <c r="E60" s="4"/>
      <c r="F60" s="4"/>
      <c r="G60" s="6" t="s">
        <v>22</v>
      </c>
      <c r="H60" s="19"/>
      <c r="I60" s="19"/>
      <c r="J60" s="19"/>
      <c r="K60" s="20"/>
      <c r="L60" s="20"/>
      <c r="M60" s="55"/>
    </row>
    <row r="61" spans="1:13" ht="26.4">
      <c r="A61" s="54"/>
      <c r="B61" s="54"/>
      <c r="C61" s="4"/>
      <c r="D61" s="4"/>
      <c r="E61" s="4"/>
      <c r="F61" s="4"/>
      <c r="G61" s="6" t="s">
        <v>23</v>
      </c>
      <c r="H61" s="19"/>
      <c r="I61" s="19"/>
      <c r="J61" s="19"/>
      <c r="K61" s="20"/>
      <c r="L61" s="20"/>
      <c r="M61" s="5"/>
    </row>
    <row r="62" spans="1:13">
      <c r="A62" s="1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55.2" customHeight="1">
      <c r="A63" s="15" t="s">
        <v>49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>
      <c r="A64" s="1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>
      <c r="A65" s="1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>
      <c r="A66" s="1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1:1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1:1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1:1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1:1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1:1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1:1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1:1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1:1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1:1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1:1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1:1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1:1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1:1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1:1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1:1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1:1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1:1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</row>
    <row r="280" spans="1:1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1:1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</row>
    <row r="282" spans="1:1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</row>
    <row r="283" spans="1:1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</row>
    <row r="284" spans="1:1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</row>
    <row r="285" spans="1:1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</row>
    <row r="286" spans="1:1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1:1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1:1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1:1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1:1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1:1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1:1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1:1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</row>
    <row r="295" spans="1:1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</row>
    <row r="296" spans="1:1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</row>
    <row r="297" spans="1:1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</row>
    <row r="298" spans="1:1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</row>
    <row r="299" spans="1:1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1:1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1:1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</row>
    <row r="302" spans="1:1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</row>
    <row r="303" spans="1:1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</row>
    <row r="304" spans="1:1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</row>
    <row r="305" spans="1:1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</row>
    <row r="306" spans="1:1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</row>
    <row r="307" spans="1:1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</row>
    <row r="308" spans="1:1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</row>
    <row r="309" spans="1:1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</row>
    <row r="310" spans="1:1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</row>
    <row r="311" spans="1:1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</row>
    <row r="312" spans="1:1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</row>
    <row r="313" spans="1: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</row>
    <row r="314" spans="1:1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</row>
    <row r="315" spans="1:1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</row>
    <row r="316" spans="1:1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</row>
    <row r="317" spans="1:1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</row>
    <row r="318" spans="1:1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</row>
    <row r="319" spans="1:1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</row>
    <row r="320" spans="1:1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</row>
    <row r="321" spans="1:1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</row>
    <row r="322" spans="1:1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</row>
    <row r="323" spans="1:1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</row>
    <row r="324" spans="1:1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</row>
    <row r="325" spans="1:1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</row>
    <row r="326" spans="1:1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</row>
    <row r="327" spans="1:1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</row>
    <row r="328" spans="1:1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</row>
    <row r="329" spans="1:1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</row>
    <row r="330" spans="1:1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</row>
    <row r="331" spans="1:1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</row>
    <row r="332" spans="1:1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</row>
    <row r="333" spans="1:1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</row>
    <row r="334" spans="1:1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</row>
    <row r="335" spans="1:1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</row>
    <row r="336" spans="1:1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</row>
    <row r="337" spans="1:1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</row>
    <row r="338" spans="1:1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</row>
    <row r="339" spans="1:1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</row>
    <row r="340" spans="1:1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</row>
    <row r="341" spans="1:1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</row>
    <row r="342" spans="1:1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</row>
    <row r="343" spans="1:1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</row>
    <row r="344" spans="1:1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</row>
    <row r="345" spans="1:1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</row>
    <row r="346" spans="1:1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</row>
    <row r="347" spans="1:1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</row>
    <row r="348" spans="1:1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</row>
    <row r="349" spans="1:1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</row>
    <row r="350" spans="1:1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</row>
    <row r="351" spans="1:1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</row>
    <row r="352" spans="1:1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</row>
    <row r="353" spans="1:1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</row>
    <row r="354" spans="1:1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</row>
    <row r="355" spans="1:1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</row>
    <row r="356" spans="1:1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</row>
    <row r="357" spans="1:1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</row>
    <row r="358" spans="1:1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</row>
    <row r="359" spans="1:1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</row>
    <row r="360" spans="1:1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</row>
    <row r="361" spans="1:1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</row>
    <row r="362" spans="1:1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</row>
    <row r="363" spans="1:1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</row>
    <row r="364" spans="1:1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</row>
    <row r="365" spans="1:1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</row>
    <row r="366" spans="1:1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</row>
    <row r="367" spans="1:1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</row>
    <row r="368" spans="1:1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</row>
    <row r="369" spans="1:1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</row>
    <row r="370" spans="1:1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</row>
    <row r="371" spans="1:1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</row>
    <row r="372" spans="1:1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</row>
    <row r="373" spans="1:1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</row>
    <row r="374" spans="1:1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</row>
    <row r="375" spans="1:1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</row>
    <row r="376" spans="1:1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</row>
    <row r="377" spans="1:1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</row>
    <row r="378" spans="1:1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</row>
    <row r="379" spans="1:1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</row>
    <row r="380" spans="1:1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</row>
    <row r="381" spans="1:1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</row>
    <row r="383" spans="1:1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</row>
    <row r="384" spans="1:1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</row>
    <row r="385" spans="1:1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</row>
    <row r="386" spans="1:1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</row>
    <row r="387" spans="1:1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1:1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</row>
    <row r="389" spans="1:1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</row>
    <row r="390" spans="1:1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</row>
    <row r="391" spans="1:1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</row>
    <row r="392" spans="1:1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</row>
    <row r="393" spans="1:1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</row>
    <row r="394" spans="1:1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</row>
    <row r="395" spans="1:1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</row>
    <row r="396" spans="1:1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</row>
    <row r="397" spans="1:1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</row>
    <row r="398" spans="1:1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</row>
    <row r="399" spans="1:1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</row>
    <row r="400" spans="1:1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</row>
    <row r="401" spans="1:1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</row>
    <row r="402" spans="1:1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</row>
    <row r="403" spans="1:1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</row>
    <row r="404" spans="1:1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</row>
    <row r="405" spans="1:1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</row>
    <row r="406" spans="1:1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</row>
    <row r="407" spans="1:1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1:1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</row>
    <row r="409" spans="1:1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</row>
    <row r="410" spans="1:1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</row>
    <row r="411" spans="1:1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</row>
    <row r="412" spans="1:1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</row>
    <row r="413" spans="1: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</row>
    <row r="414" spans="1:1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</row>
    <row r="415" spans="1:1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</row>
    <row r="416" spans="1:1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</row>
    <row r="417" spans="1:1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</row>
    <row r="418" spans="1:1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</row>
    <row r="419" spans="1:1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</row>
    <row r="420" spans="1:1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</row>
    <row r="421" spans="1:1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</row>
    <row r="422" spans="1:1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</row>
    <row r="423" spans="1:1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</row>
    <row r="424" spans="1:1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</row>
    <row r="425" spans="1:1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</row>
    <row r="426" spans="1:1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</row>
    <row r="427" spans="1:1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</row>
    <row r="428" spans="1:1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</row>
    <row r="429" spans="1:1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</row>
    <row r="430" spans="1:1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</row>
    <row r="431" spans="1:1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</row>
    <row r="432" spans="1:1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</row>
    <row r="433" spans="1:1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</row>
    <row r="434" spans="1:1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</row>
    <row r="435" spans="1:1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</row>
    <row r="436" spans="1:1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</row>
    <row r="437" spans="1:1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</row>
    <row r="438" spans="1:1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</row>
    <row r="439" spans="1:1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</row>
    <row r="440" spans="1:1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</row>
    <row r="441" spans="1:1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</row>
    <row r="442" spans="1:1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</row>
    <row r="443" spans="1:1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</row>
    <row r="444" spans="1:1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</row>
    <row r="445" spans="1:1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</row>
    <row r="446" spans="1:1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</row>
    <row r="447" spans="1:1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1:1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</row>
    <row r="449" spans="1:1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</row>
    <row r="451" spans="1:1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</row>
    <row r="452" spans="1:1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</row>
    <row r="453" spans="1:1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</row>
    <row r="455" spans="1:1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</row>
    <row r="456" spans="1:1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</row>
    <row r="458" spans="1:1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1:1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</row>
    <row r="460" spans="1:1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</row>
    <row r="461" spans="1:1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</row>
    <row r="462" spans="1:1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</row>
    <row r="463" spans="1:1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</row>
    <row r="464" spans="1:1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</row>
    <row r="465" spans="1:1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</row>
    <row r="466" spans="1:1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</row>
    <row r="467" spans="1:1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</row>
    <row r="468" spans="1:1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</row>
    <row r="469" spans="1:1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1:1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</row>
    <row r="471" spans="1:1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</row>
    <row r="472" spans="1:1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</row>
    <row r="473" spans="1:1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</row>
    <row r="474" spans="1:1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</row>
    <row r="475" spans="1:1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</row>
    <row r="476" spans="1:1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1:1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</row>
    <row r="478" spans="1:1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</row>
    <row r="479" spans="1:1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</row>
    <row r="480" spans="1:1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</row>
    <row r="481" spans="1:1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</row>
    <row r="482" spans="1:1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</row>
    <row r="483" spans="1:1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</row>
    <row r="484" spans="1:1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</row>
    <row r="485" spans="1:1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</row>
    <row r="486" spans="1:1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</row>
    <row r="487" spans="1:1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</row>
    <row r="488" spans="1:1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</row>
    <row r="489" spans="1:1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</row>
    <row r="490" spans="1:1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</row>
    <row r="491" spans="1:1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</row>
    <row r="492" spans="1:1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</row>
    <row r="493" spans="1:1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</row>
    <row r="494" spans="1:1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</row>
    <row r="495" spans="1:1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1:1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</row>
    <row r="497" spans="1:1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</row>
    <row r="498" spans="1:1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</row>
    <row r="499" spans="1:1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</row>
    <row r="500" spans="1:1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</row>
    <row r="501" spans="1:1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</row>
    <row r="502" spans="1:1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</row>
    <row r="503" spans="1:1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1:1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</row>
    <row r="505" spans="1:1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</row>
    <row r="506" spans="1:1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</row>
    <row r="507" spans="1:1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</row>
    <row r="508" spans="1:1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</row>
    <row r="509" spans="1:1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</row>
    <row r="510" spans="1:1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</row>
    <row r="511" spans="1:1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</row>
    <row r="512" spans="1:1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</row>
    <row r="513" spans="1: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</row>
    <row r="514" spans="1:1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</row>
    <row r="515" spans="1:1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</row>
    <row r="516" spans="1:1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</row>
    <row r="517" spans="1:1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</row>
    <row r="518" spans="1:1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</row>
    <row r="519" spans="1:1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</row>
    <row r="520" spans="1:1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</row>
    <row r="521" spans="1:1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</row>
    <row r="522" spans="1:1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</row>
    <row r="523" spans="1:1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</row>
    <row r="524" spans="1:1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</row>
    <row r="525" spans="1:1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</row>
    <row r="526" spans="1:1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</row>
    <row r="527" spans="1:1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</row>
    <row r="528" spans="1:1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</row>
    <row r="529" spans="1:1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</row>
    <row r="530" spans="1:1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</row>
    <row r="531" spans="1:1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</row>
    <row r="532" spans="1:1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</row>
    <row r="533" spans="1:1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</row>
    <row r="534" spans="1:1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</row>
    <row r="535" spans="1:1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</row>
    <row r="536" spans="1:1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</row>
    <row r="537" spans="1:1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</row>
    <row r="538" spans="1:1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</row>
    <row r="539" spans="1:1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</row>
    <row r="540" spans="1:1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1:1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</row>
    <row r="542" spans="1:1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</row>
    <row r="543" spans="1:1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</row>
    <row r="544" spans="1:1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</row>
    <row r="545" spans="1:1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</row>
    <row r="546" spans="1:1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1:1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</row>
    <row r="548" spans="1:1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</row>
    <row r="549" spans="1:1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</row>
    <row r="550" spans="1:1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</row>
    <row r="551" spans="1:1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</row>
    <row r="552" spans="1:1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1:1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</row>
    <row r="554" spans="1:1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</row>
    <row r="555" spans="1:1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</row>
    <row r="556" spans="1:1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1:1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</row>
    <row r="558" spans="1:1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</row>
    <row r="559" spans="1:1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</row>
    <row r="560" spans="1:1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</row>
    <row r="561" spans="1:1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</row>
    <row r="562" spans="1:1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</row>
    <row r="563" spans="1:1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</row>
    <row r="564" spans="1:1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</row>
    <row r="565" spans="1:1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</row>
    <row r="566" spans="1:1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</row>
    <row r="567" spans="1:1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</row>
    <row r="568" spans="1:1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</row>
    <row r="569" spans="1:1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</row>
    <row r="570" spans="1:1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</row>
    <row r="571" spans="1:1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</row>
    <row r="572" spans="1:1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</row>
    <row r="573" spans="1:1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</row>
    <row r="574" spans="1:1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</row>
    <row r="575" spans="1:1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1:1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1:1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1:1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</row>
    <row r="579" spans="1:1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</row>
    <row r="580" spans="1:1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</row>
    <row r="581" spans="1:1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</row>
    <row r="582" spans="1:1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</row>
    <row r="583" spans="1:1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</row>
    <row r="584" spans="1:1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</row>
    <row r="585" spans="1:1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</row>
    <row r="586" spans="1:1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1:1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</row>
    <row r="588" spans="1:1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</row>
    <row r="589" spans="1:1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</row>
    <row r="590" spans="1:1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</row>
    <row r="591" spans="1:1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</row>
    <row r="592" spans="1:1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</row>
    <row r="593" spans="1:1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1:1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1:1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1:1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1:1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1:1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1:1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1:1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1:1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1:1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1:1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1:1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1:1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1:1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1:1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1:1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1:1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1:1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1:1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</row>
    <row r="612" spans="1:1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</row>
    <row r="613" spans="1: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</row>
    <row r="614" spans="1:1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</row>
    <row r="615" spans="1:1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</row>
    <row r="616" spans="1:1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1:1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</row>
    <row r="618" spans="1:1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</row>
    <row r="619" spans="1:1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</row>
    <row r="620" spans="1:1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</row>
    <row r="621" spans="1:1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</row>
    <row r="622" spans="1:1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</row>
    <row r="623" spans="1:1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1:1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1:1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</row>
    <row r="626" spans="1:1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</row>
    <row r="627" spans="1:1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</row>
    <row r="628" spans="1:1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</row>
    <row r="629" spans="1:1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</row>
    <row r="630" spans="1:1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</row>
    <row r="631" spans="1:1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</row>
    <row r="632" spans="1:1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</row>
    <row r="633" spans="1:1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</row>
    <row r="634" spans="1:1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</row>
    <row r="635" spans="1:1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</row>
    <row r="636" spans="1:1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</row>
    <row r="637" spans="1:1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</row>
    <row r="638" spans="1:1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</row>
    <row r="639" spans="1:1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</row>
    <row r="640" spans="1:1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</row>
    <row r="641" spans="1:1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</row>
    <row r="642" spans="1:1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</row>
    <row r="643" spans="1:1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</row>
    <row r="644" spans="1:1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</row>
    <row r="645" spans="1:1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</row>
    <row r="646" spans="1:1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</row>
    <row r="647" spans="1:1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</row>
    <row r="648" spans="1:1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</row>
    <row r="649" spans="1:1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</row>
    <row r="650" spans="1:1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</row>
    <row r="651" spans="1:1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</row>
    <row r="652" spans="1:1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</row>
    <row r="653" spans="1:1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</row>
    <row r="654" spans="1:1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</row>
    <row r="655" spans="1:1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</row>
    <row r="656" spans="1:1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</row>
    <row r="657" spans="1:1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</row>
    <row r="658" spans="1:1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</row>
    <row r="659" spans="1:1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</row>
    <row r="660" spans="1:1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</row>
    <row r="661" spans="1:1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</row>
    <row r="662" spans="1:1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</row>
    <row r="663" spans="1:1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</row>
    <row r="664" spans="1:1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</row>
    <row r="665" spans="1:1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</row>
    <row r="666" spans="1:1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</row>
    <row r="667" spans="1:1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</row>
    <row r="668" spans="1:1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</row>
    <row r="669" spans="1:1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</row>
    <row r="670" spans="1:1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</row>
    <row r="671" spans="1:1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</row>
    <row r="672" spans="1:1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</row>
    <row r="673" spans="1:1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</row>
    <row r="674" spans="1:1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</row>
    <row r="675" spans="1:1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</row>
    <row r="676" spans="1:1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</row>
    <row r="677" spans="1:1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</row>
    <row r="678" spans="1:1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</row>
    <row r="679" spans="1:1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</row>
    <row r="680" spans="1:1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</row>
    <row r="681" spans="1:1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</row>
    <row r="682" spans="1:1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</row>
    <row r="683" spans="1:1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</row>
    <row r="684" spans="1:1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</row>
    <row r="685" spans="1:1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</row>
    <row r="686" spans="1:1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</row>
    <row r="687" spans="1:1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</row>
    <row r="688" spans="1:1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</row>
    <row r="689" spans="1:1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</row>
    <row r="690" spans="1:1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</row>
    <row r="691" spans="1:1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</row>
    <row r="692" spans="1:1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</row>
    <row r="693" spans="1:1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</row>
    <row r="694" spans="1:1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</row>
    <row r="695" spans="1:1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</row>
    <row r="696" spans="1:1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</row>
    <row r="697" spans="1:1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</row>
    <row r="698" spans="1:1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</row>
    <row r="699" spans="1:1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</row>
    <row r="700" spans="1:1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</row>
    <row r="701" spans="1:1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</row>
    <row r="702" spans="1:1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</row>
    <row r="703" spans="1:1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</row>
    <row r="704" spans="1:1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</row>
    <row r="705" spans="1:1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</row>
    <row r="706" spans="1:1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</row>
    <row r="707" spans="1:1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</row>
    <row r="708" spans="1:1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</row>
    <row r="709" spans="1:1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</row>
    <row r="710" spans="1:1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</row>
    <row r="711" spans="1:1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</row>
    <row r="712" spans="1:1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</row>
    <row r="713" spans="1: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</row>
    <row r="714" spans="1:1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</row>
    <row r="715" spans="1:1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</row>
    <row r="716" spans="1:1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</row>
    <row r="717" spans="1:1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</row>
    <row r="718" spans="1:1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</row>
    <row r="719" spans="1:1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</row>
    <row r="720" spans="1:1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</row>
    <row r="721" spans="1:1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</row>
    <row r="722" spans="1:1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</row>
    <row r="723" spans="1:1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</row>
    <row r="724" spans="1:1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</row>
    <row r="725" spans="1:1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</row>
    <row r="726" spans="1:1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</row>
    <row r="727" spans="1:1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</row>
    <row r="728" spans="1:1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</row>
    <row r="729" spans="1:1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</row>
    <row r="730" spans="1:1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</row>
    <row r="731" spans="1:1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</row>
    <row r="732" spans="1:1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</row>
    <row r="733" spans="1:1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</row>
    <row r="734" spans="1:1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</row>
    <row r="735" spans="1:1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</row>
    <row r="736" spans="1:1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</row>
    <row r="737" spans="1:1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</row>
    <row r="738" spans="1:1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</row>
    <row r="739" spans="1:1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</row>
    <row r="740" spans="1:1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</row>
    <row r="741" spans="1:1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</row>
    <row r="742" spans="1:1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</row>
    <row r="743" spans="1:1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</row>
    <row r="744" spans="1:1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</row>
    <row r="745" spans="1:1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</row>
    <row r="746" spans="1:1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</row>
    <row r="747" spans="1:1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</row>
    <row r="748" spans="1:1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</row>
    <row r="749" spans="1:1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</row>
    <row r="750" spans="1:1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</row>
    <row r="751" spans="1:1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</row>
    <row r="752" spans="1:1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</row>
    <row r="753" spans="1:1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</row>
    <row r="754" spans="1:1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</row>
    <row r="755" spans="1:1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</row>
    <row r="756" spans="1:1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</row>
    <row r="757" spans="1:1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</row>
    <row r="758" spans="1:1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</row>
    <row r="759" spans="1:1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</row>
    <row r="760" spans="1:1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</row>
    <row r="761" spans="1:1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</row>
    <row r="762" spans="1:1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</row>
    <row r="763" spans="1:1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</row>
    <row r="764" spans="1:1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</row>
    <row r="765" spans="1:1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</row>
    <row r="766" spans="1:1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</row>
    <row r="767" spans="1:1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</row>
    <row r="768" spans="1:1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</row>
    <row r="769" spans="1:1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</row>
    <row r="770" spans="1:1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</row>
    <row r="771" spans="1:1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</row>
    <row r="772" spans="1:1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</row>
    <row r="773" spans="1:1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</row>
    <row r="774" spans="1:1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</row>
    <row r="775" spans="1:1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</row>
    <row r="776" spans="1:1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</row>
    <row r="777" spans="1:1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</row>
    <row r="778" spans="1:1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</row>
    <row r="779" spans="1:1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</row>
    <row r="780" spans="1:1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</row>
    <row r="781" spans="1:1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</row>
    <row r="782" spans="1:1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</row>
    <row r="783" spans="1:1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</row>
    <row r="784" spans="1:1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</row>
    <row r="785" spans="1:1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</row>
    <row r="786" spans="1:1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</row>
    <row r="787" spans="1:1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</row>
    <row r="788" spans="1:1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</row>
    <row r="789" spans="1:1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</row>
    <row r="790" spans="1:1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</row>
    <row r="791" spans="1:1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</row>
    <row r="792" spans="1:1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</row>
    <row r="793" spans="1:1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</row>
    <row r="794" spans="1:1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</row>
    <row r="795" spans="1:1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</row>
    <row r="796" spans="1:1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</row>
    <row r="797" spans="1:1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</row>
    <row r="798" spans="1:1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</row>
    <row r="799" spans="1:1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</row>
    <row r="800" spans="1:1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</row>
    <row r="801" spans="1:1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</row>
    <row r="802" spans="1:1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</row>
    <row r="803" spans="1:1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</row>
    <row r="804" spans="1:1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</row>
    <row r="805" spans="1:1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</row>
    <row r="806" spans="1:1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</row>
    <row r="807" spans="1:1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</row>
    <row r="808" spans="1:1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</row>
    <row r="809" spans="1:1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</row>
    <row r="810" spans="1:1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</row>
    <row r="811" spans="1:1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</row>
    <row r="812" spans="1:1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</row>
    <row r="813" spans="1: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</row>
    <row r="814" spans="1:1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</row>
    <row r="815" spans="1:1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</row>
    <row r="816" spans="1:1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</row>
    <row r="817" spans="1:1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</row>
    <row r="818" spans="1:1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</row>
    <row r="819" spans="1:1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</row>
    <row r="820" spans="1:1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</row>
    <row r="821" spans="1:1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</row>
    <row r="822" spans="1:1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</row>
    <row r="823" spans="1:1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</row>
    <row r="824" spans="1:1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</row>
    <row r="825" spans="1:1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</row>
    <row r="826" spans="1:1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</row>
    <row r="827" spans="1:1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</row>
    <row r="828" spans="1:1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</row>
    <row r="829" spans="1:1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</row>
    <row r="830" spans="1:1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</row>
    <row r="831" spans="1:1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</row>
    <row r="832" spans="1:1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</row>
    <row r="833" spans="1:1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</row>
    <row r="834" spans="1:1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</row>
    <row r="835" spans="1:1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</row>
    <row r="836" spans="1:1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</row>
    <row r="837" spans="1:1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</row>
    <row r="838" spans="1:1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</row>
    <row r="839" spans="1:1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</row>
    <row r="840" spans="1:1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</row>
    <row r="841" spans="1:1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</row>
    <row r="842" spans="1:1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</row>
    <row r="843" spans="1:1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</row>
    <row r="844" spans="1:1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</row>
    <row r="845" spans="1:1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</row>
    <row r="846" spans="1:1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</row>
    <row r="847" spans="1:1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</row>
    <row r="848" spans="1:1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</row>
    <row r="849" spans="1:1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</row>
    <row r="850" spans="1:1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</row>
    <row r="851" spans="1:1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</row>
    <row r="852" spans="1:1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</row>
    <row r="853" spans="1:1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</row>
    <row r="854" spans="1:1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</row>
    <row r="855" spans="1:1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</row>
    <row r="856" spans="1:1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</row>
    <row r="857" spans="1:1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</row>
    <row r="858" spans="1:1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</row>
    <row r="859" spans="1:1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</row>
    <row r="860" spans="1:1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</row>
    <row r="861" spans="1:1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</row>
    <row r="862" spans="1:1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</row>
    <row r="863" spans="1:1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</row>
    <row r="864" spans="1:1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</row>
    <row r="865" spans="1:1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</row>
    <row r="866" spans="1:1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</row>
    <row r="867" spans="1:1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</row>
    <row r="868" spans="1:1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</row>
    <row r="869" spans="1:1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</row>
    <row r="870" spans="1:1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</row>
    <row r="871" spans="1:1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</row>
    <row r="872" spans="1:1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</row>
    <row r="873" spans="1:1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</row>
    <row r="874" spans="1:1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</row>
    <row r="875" spans="1:1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</row>
    <row r="876" spans="1:1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</row>
    <row r="877" spans="1:1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</row>
    <row r="878" spans="1:1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</row>
    <row r="879" spans="1:1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</row>
    <row r="880" spans="1:1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</row>
    <row r="881" spans="1:1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</row>
    <row r="882" spans="1:1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</row>
    <row r="883" spans="1:1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</row>
    <row r="884" spans="1:1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</row>
    <row r="885" spans="1:1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</row>
    <row r="886" spans="1:1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</row>
    <row r="887" spans="1:1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</row>
    <row r="888" spans="1:1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</row>
    <row r="889" spans="1:1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</row>
    <row r="890" spans="1:1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</row>
    <row r="891" spans="1:1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</row>
    <row r="892" spans="1:1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</row>
    <row r="893" spans="1:1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</row>
    <row r="894" spans="1:1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</row>
    <row r="895" spans="1:1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</row>
    <row r="896" spans="1:1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</row>
    <row r="897" spans="1:1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</row>
    <row r="898" spans="1:1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</row>
    <row r="899" spans="1:1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</row>
    <row r="900" spans="1:1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</row>
    <row r="901" spans="1:1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</row>
    <row r="902" spans="1:1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</row>
    <row r="903" spans="1:1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</row>
    <row r="904" spans="1:1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</row>
    <row r="905" spans="1:1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</row>
    <row r="906" spans="1:1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</row>
    <row r="907" spans="1:1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</row>
    <row r="908" spans="1:1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</row>
    <row r="909" spans="1:1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</row>
    <row r="910" spans="1:1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</row>
    <row r="911" spans="1:1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</row>
    <row r="912" spans="1:1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</row>
    <row r="913" spans="1: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</row>
    <row r="914" spans="1:1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</row>
    <row r="915" spans="1:1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</row>
    <row r="916" spans="1:1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</row>
    <row r="917" spans="1:1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</row>
    <row r="918" spans="1:1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</row>
    <row r="919" spans="1:1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</row>
    <row r="920" spans="1:1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</row>
    <row r="921" spans="1:1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</row>
    <row r="922" spans="1:1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</row>
    <row r="923" spans="1:1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</row>
    <row r="924" spans="1:1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</row>
    <row r="925" spans="1:1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</row>
    <row r="926" spans="1:1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</row>
    <row r="927" spans="1:1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</row>
    <row r="928" spans="1:1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</row>
    <row r="929" spans="1:1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</row>
    <row r="930" spans="1:1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</row>
    <row r="931" spans="1:1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</row>
    <row r="932" spans="1:1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</row>
    <row r="933" spans="1:1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</row>
    <row r="934" spans="1:1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</row>
    <row r="935" spans="1:1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</row>
    <row r="936" spans="1:1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</row>
    <row r="937" spans="1:1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</row>
    <row r="938" spans="1:1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</row>
    <row r="939" spans="1:1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</row>
    <row r="940" spans="1:1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</row>
    <row r="941" spans="1:1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</row>
    <row r="942" spans="1:1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</row>
    <row r="943" spans="1:1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</row>
    <row r="944" spans="1:1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</row>
    <row r="945" spans="1:1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</row>
    <row r="946" spans="1:1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</row>
    <row r="947" spans="1:1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</row>
    <row r="948" spans="1:1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</row>
    <row r="949" spans="1:1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</row>
    <row r="950" spans="1:1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</row>
    <row r="951" spans="1:1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</row>
    <row r="952" spans="1:1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</row>
    <row r="953" spans="1:1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</row>
    <row r="954" spans="1:1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</row>
    <row r="955" spans="1:1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</row>
    <row r="956" spans="1:1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</row>
    <row r="957" spans="1:1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</row>
    <row r="958" spans="1:1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</row>
    <row r="959" spans="1:1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</row>
    <row r="960" spans="1:1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</row>
    <row r="961" spans="1:1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</row>
    <row r="962" spans="1:1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</row>
    <row r="963" spans="1:1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</row>
    <row r="964" spans="1:1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</row>
    <row r="965" spans="1:1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</row>
    <row r="966" spans="1:1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</row>
    <row r="967" spans="1:1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</row>
    <row r="968" spans="1:1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</row>
    <row r="969" spans="1:1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</row>
    <row r="970" spans="1:1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</row>
    <row r="971" spans="1:1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</row>
    <row r="972" spans="1:1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</row>
    <row r="973" spans="1:1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</row>
    <row r="974" spans="1:1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</row>
    <row r="975" spans="1:1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</row>
    <row r="976" spans="1:1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</row>
    <row r="977" spans="1:1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</row>
    <row r="978" spans="1:1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</row>
    <row r="979" spans="1:1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</row>
    <row r="980" spans="1:1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</row>
    <row r="981" spans="1:1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</row>
    <row r="982" spans="1:1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</row>
    <row r="983" spans="1:1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</row>
    <row r="984" spans="1:1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</row>
    <row r="985" spans="1:1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</row>
    <row r="986" spans="1:1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</row>
    <row r="987" spans="1:1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</row>
    <row r="988" spans="1:1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</row>
    <row r="989" spans="1:1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</row>
    <row r="990" spans="1:1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</row>
    <row r="991" spans="1:1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</row>
    <row r="992" spans="1:1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</row>
    <row r="993" spans="1:1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</row>
    <row r="994" spans="1:1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</row>
    <row r="995" spans="1:1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</row>
    <row r="996" spans="1:1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</row>
    <row r="997" spans="1:1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</row>
    <row r="998" spans="1:1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</row>
    <row r="999" spans="1:1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</row>
    <row r="1000" spans="1:1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</row>
    <row r="1001" spans="1:1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</row>
    <row r="1002" spans="1:1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</row>
    <row r="1003" spans="1:1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</row>
    <row r="1004" spans="1:1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</row>
    <row r="1005" spans="1:1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</row>
    <row r="1006" spans="1:1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</row>
    <row r="1007" spans="1:1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</row>
    <row r="1008" spans="1:1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</row>
    <row r="1009" spans="1:1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</row>
    <row r="1010" spans="1:1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</row>
    <row r="1011" spans="1:1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</row>
    <row r="1012" spans="1:1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</row>
    <row r="1013" spans="1:1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</row>
    <row r="1014" spans="1:1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</row>
    <row r="1015" spans="1:1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</row>
    <row r="1016" spans="1:1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</row>
    <row r="1017" spans="1:1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</row>
    <row r="1018" spans="1:1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</row>
    <row r="1019" spans="1:1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</row>
    <row r="1020" spans="1:1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</row>
    <row r="1021" spans="1:1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</row>
    <row r="1022" spans="1:1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</row>
    <row r="1023" spans="1:1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</row>
    <row r="1024" spans="1:1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</row>
    <row r="1025" spans="1:1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</row>
    <row r="1026" spans="1:1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</row>
    <row r="1027" spans="1:1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</row>
    <row r="1028" spans="1:1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</row>
    <row r="1029" spans="1:1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</row>
    <row r="1030" spans="1:13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</row>
    <row r="1031" spans="1:13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</row>
    <row r="1032" spans="1:13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</row>
    <row r="1033" spans="1:13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</row>
    <row r="1034" spans="1:13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</row>
    <row r="1035" spans="1:13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</row>
    <row r="1036" spans="1:13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</row>
    <row r="1037" spans="1:13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</row>
    <row r="1038" spans="1:13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</row>
    <row r="1039" spans="1:13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</row>
    <row r="1040" spans="1:13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</row>
    <row r="1041" spans="1:13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</row>
    <row r="1042" spans="1:13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</row>
    <row r="1043" spans="1:13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</row>
    <row r="1044" spans="1:13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</row>
    <row r="1045" spans="1:13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</row>
    <row r="1046" spans="1:13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</row>
    <row r="1047" spans="1:13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</row>
    <row r="1048" spans="1:13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</row>
    <row r="1049" spans="1:13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</row>
    <row r="1050" spans="1:13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</row>
    <row r="1051" spans="1:13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</row>
    <row r="1052" spans="1:13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</row>
    <row r="1053" spans="1:13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</row>
    <row r="1054" spans="1:13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</row>
    <row r="1055" spans="1:13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</row>
    <row r="1056" spans="1:13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</row>
    <row r="1057" spans="1:13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</row>
    <row r="1058" spans="1:13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</row>
    <row r="1059" spans="1:13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</row>
    <row r="1060" spans="1:13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</row>
    <row r="1061" spans="1:13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</row>
    <row r="1062" spans="1:13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</row>
    <row r="1063" spans="1:13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</row>
    <row r="1064" spans="1:13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</row>
    <row r="1065" spans="1:13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</row>
    <row r="1066" spans="1:13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</row>
    <row r="1067" spans="1:13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</row>
    <row r="1068" spans="1:13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</row>
    <row r="1069" spans="1:13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</row>
    <row r="1070" spans="1:13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</row>
    <row r="1071" spans="1:13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</row>
    <row r="1072" spans="1:13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</row>
    <row r="1073" spans="1:13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</row>
    <row r="1074" spans="1:13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</row>
    <row r="1075" spans="1:13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</row>
    <row r="1076" spans="1:13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</row>
    <row r="1077" spans="1:13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</row>
    <row r="1078" spans="1:13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</row>
    <row r="1079" spans="1:13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</row>
    <row r="1080" spans="1:13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</row>
    <row r="1081" spans="1:13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</row>
    <row r="1082" spans="1:13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</row>
    <row r="1083" spans="1:13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</row>
    <row r="1084" spans="1:13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</row>
    <row r="1085" spans="1:13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</row>
    <row r="1086" spans="1:13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</row>
    <row r="1087" spans="1:13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</row>
    <row r="1088" spans="1:13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</row>
    <row r="1089" spans="1:13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</row>
    <row r="1090" spans="1:13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</row>
    <row r="1091" spans="1:13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</row>
    <row r="1092" spans="1:13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</row>
    <row r="1093" spans="1:13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</row>
    <row r="1094" spans="1:13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</row>
    <row r="1095" spans="1:13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</row>
    <row r="1096" spans="1:13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</row>
    <row r="1097" spans="1:13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</row>
    <row r="1098" spans="1:13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</row>
    <row r="1099" spans="1:13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</row>
    <row r="1100" spans="1:13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</row>
    <row r="1101" spans="1:13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</row>
    <row r="1102" spans="1:13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</row>
    <row r="1103" spans="1:13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</row>
    <row r="1104" spans="1:13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</row>
    <row r="1105" spans="1:13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</row>
    <row r="1106" spans="1:13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</row>
    <row r="1107" spans="1:13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</row>
    <row r="1108" spans="1:13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</row>
    <row r="1109" spans="1:13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</row>
    <row r="1110" spans="1:13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</row>
    <row r="1111" spans="1:13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</row>
    <row r="1112" spans="1:13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</row>
    <row r="1113" spans="1:13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</row>
    <row r="1114" spans="1:13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</row>
    <row r="1115" spans="1:13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</row>
    <row r="1116" spans="1:13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</row>
    <row r="1117" spans="1:13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</row>
    <row r="1118" spans="1:13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</row>
    <row r="1119" spans="1:13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</row>
    <row r="1120" spans="1:13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</row>
    <row r="1121" spans="1:13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</row>
    <row r="1122" spans="1:13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</row>
    <row r="1123" spans="1:13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</row>
    <row r="1124" spans="1:13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</row>
    <row r="1125" spans="1:13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</row>
    <row r="1126" spans="1:13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</row>
    <row r="1127" spans="1:13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</row>
    <row r="1128" spans="1:13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</row>
    <row r="1129" spans="1:13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</row>
    <row r="1130" spans="1:13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</row>
    <row r="1131" spans="1:13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</row>
    <row r="1132" spans="1:13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</row>
    <row r="1133" spans="1:13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</row>
    <row r="1134" spans="1:13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</row>
    <row r="1135" spans="1:13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</row>
    <row r="1136" spans="1:13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</row>
    <row r="1137" spans="1:13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</row>
    <row r="1138" spans="1:13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</row>
    <row r="1139" spans="1:13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</row>
    <row r="1140" spans="1:13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</row>
    <row r="1141" spans="1:13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</row>
    <row r="1142" spans="1:13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</row>
    <row r="1143" spans="1:13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</row>
    <row r="1144" spans="1:13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</row>
    <row r="1145" spans="1:13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</row>
    <row r="1146" spans="1:13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</row>
    <row r="1147" spans="1:13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</row>
    <row r="1148" spans="1:13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</row>
    <row r="1149" spans="1:13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</row>
    <row r="1150" spans="1:13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</row>
    <row r="1151" spans="1:13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</row>
    <row r="1152" spans="1:13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</row>
    <row r="1153" spans="1:13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</row>
    <row r="1154" spans="1:13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</row>
    <row r="1155" spans="1:13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</row>
    <row r="1156" spans="1:13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</row>
    <row r="1157" spans="1:13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</row>
    <row r="1158" spans="1:13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</row>
    <row r="1159" spans="1:13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</row>
  </sheetData>
  <mergeCells count="37">
    <mergeCell ref="A37:A48"/>
    <mergeCell ref="B37:B42"/>
    <mergeCell ref="M37:M42"/>
    <mergeCell ref="B43:B48"/>
    <mergeCell ref="M43:M47"/>
    <mergeCell ref="A50:A61"/>
    <mergeCell ref="B50:B55"/>
    <mergeCell ref="M50:M55"/>
    <mergeCell ref="B56:B61"/>
    <mergeCell ref="M56:M60"/>
    <mergeCell ref="A23:A34"/>
    <mergeCell ref="B23:B28"/>
    <mergeCell ref="M23:M28"/>
    <mergeCell ref="B29:B34"/>
    <mergeCell ref="M29:M33"/>
    <mergeCell ref="K9:L9"/>
    <mergeCell ref="B11:B16"/>
    <mergeCell ref="M11:M15"/>
    <mergeCell ref="M16:M22"/>
    <mergeCell ref="B17:B22"/>
    <mergeCell ref="M7:M10"/>
    <mergeCell ref="A12:A22"/>
    <mergeCell ref="A1:M1"/>
    <mergeCell ref="A2:M2"/>
    <mergeCell ref="A3:M3"/>
    <mergeCell ref="A4:M4"/>
    <mergeCell ref="A5:M5"/>
    <mergeCell ref="A7:A10"/>
    <mergeCell ref="B7:B10"/>
    <mergeCell ref="C7:F8"/>
    <mergeCell ref="G7:G10"/>
    <mergeCell ref="H7:L7"/>
    <mergeCell ref="H8:L8"/>
    <mergeCell ref="C9:C10"/>
    <mergeCell ref="E9:E10"/>
    <mergeCell ref="F9:F10"/>
    <mergeCell ref="I9:J9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94"/>
  <sheetViews>
    <sheetView topLeftCell="A4" workbookViewId="0">
      <selection activeCell="K48" sqref="K48"/>
    </sheetView>
  </sheetViews>
  <sheetFormatPr defaultRowHeight="14.4"/>
  <cols>
    <col min="1" max="1" width="19.109375" customWidth="1"/>
    <col min="2" max="2" width="15.21875" customWidth="1"/>
    <col min="3" max="3" width="5.5546875" customWidth="1"/>
    <col min="4" max="4" width="6.21875" customWidth="1"/>
    <col min="5" max="5" width="13.5546875" customWidth="1"/>
    <col min="6" max="6" width="6.88671875" customWidth="1"/>
    <col min="7" max="7" width="13.77734375" customWidth="1"/>
    <col min="13" max="13" width="22" customWidth="1"/>
  </cols>
  <sheetData>
    <row r="1" spans="1:13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>
      <c r="A5" s="52" t="s">
        <v>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0.399999999999999" customHeight="1">
      <c r="A7" s="53" t="s">
        <v>1</v>
      </c>
      <c r="B7" s="53" t="s">
        <v>2</v>
      </c>
      <c r="C7" s="53" t="s">
        <v>3</v>
      </c>
      <c r="D7" s="53"/>
      <c r="E7" s="53"/>
      <c r="F7" s="53"/>
      <c r="G7" s="54" t="s">
        <v>4</v>
      </c>
      <c r="H7" s="53" t="s">
        <v>5</v>
      </c>
      <c r="I7" s="53"/>
      <c r="J7" s="53"/>
      <c r="K7" s="53"/>
      <c r="L7" s="53"/>
      <c r="M7" s="54" t="s">
        <v>7</v>
      </c>
    </row>
    <row r="8" spans="1:13">
      <c r="A8" s="53"/>
      <c r="B8" s="53"/>
      <c r="C8" s="53"/>
      <c r="D8" s="53"/>
      <c r="E8" s="53"/>
      <c r="F8" s="53"/>
      <c r="G8" s="54"/>
      <c r="H8" s="53" t="s">
        <v>6</v>
      </c>
      <c r="I8" s="53"/>
      <c r="J8" s="53"/>
      <c r="K8" s="53"/>
      <c r="L8" s="53"/>
      <c r="M8" s="54"/>
    </row>
    <row r="9" spans="1:13" ht="26.4">
      <c r="A9" s="53"/>
      <c r="B9" s="53"/>
      <c r="C9" s="54" t="s">
        <v>8</v>
      </c>
      <c r="D9" s="5" t="s">
        <v>9</v>
      </c>
      <c r="E9" s="54" t="s">
        <v>11</v>
      </c>
      <c r="F9" s="54" t="s">
        <v>12</v>
      </c>
      <c r="G9" s="54"/>
      <c r="H9" s="7" t="s">
        <v>42</v>
      </c>
      <c r="I9" s="54" t="s">
        <v>73</v>
      </c>
      <c r="J9" s="54"/>
      <c r="K9" s="54" t="s">
        <v>14</v>
      </c>
      <c r="L9" s="54"/>
      <c r="M9" s="54"/>
    </row>
    <row r="10" spans="1:13">
      <c r="A10" s="53"/>
      <c r="B10" s="53"/>
      <c r="C10" s="54"/>
      <c r="D10" s="5" t="s">
        <v>10</v>
      </c>
      <c r="E10" s="54"/>
      <c r="F10" s="54"/>
      <c r="G10" s="54"/>
      <c r="H10" s="5" t="s">
        <v>13</v>
      </c>
      <c r="I10" s="5" t="s">
        <v>15</v>
      </c>
      <c r="J10" s="5" t="s">
        <v>16</v>
      </c>
      <c r="K10" s="5">
        <v>2025</v>
      </c>
      <c r="L10" s="5">
        <v>2026</v>
      </c>
      <c r="M10" s="54"/>
    </row>
    <row r="11" spans="1:13" ht="25.2" customHeight="1">
      <c r="A11" s="48" t="s">
        <v>66</v>
      </c>
      <c r="B11" s="54" t="s">
        <v>29</v>
      </c>
      <c r="C11" s="4"/>
      <c r="D11" s="4"/>
      <c r="E11" s="4"/>
      <c r="F11" s="4"/>
      <c r="G11" s="3" t="s">
        <v>18</v>
      </c>
      <c r="H11" s="17">
        <f>H12+H13+H14</f>
        <v>917.1</v>
      </c>
      <c r="I11" s="23">
        <f t="shared" ref="I11:L11" si="0">I12+I13+I14</f>
        <v>4308.6000000000004</v>
      </c>
      <c r="J11" s="23">
        <f t="shared" si="0"/>
        <v>1044.8</v>
      </c>
      <c r="K11" s="23">
        <f t="shared" si="0"/>
        <v>1158.5999999999999</v>
      </c>
      <c r="L11" s="23">
        <f t="shared" si="0"/>
        <v>1158.5999999999999</v>
      </c>
      <c r="M11" s="54"/>
    </row>
    <row r="12" spans="1:13" ht="22.2" customHeight="1">
      <c r="A12" s="49"/>
      <c r="B12" s="54"/>
      <c r="C12" s="4"/>
      <c r="D12" s="4"/>
      <c r="E12" s="4"/>
      <c r="F12" s="4"/>
      <c r="G12" s="5" t="s">
        <v>19</v>
      </c>
      <c r="H12" s="17">
        <f>H18</f>
        <v>0</v>
      </c>
      <c r="I12" s="23">
        <f t="shared" ref="I12:L12" si="1">I18</f>
        <v>0</v>
      </c>
      <c r="J12" s="23">
        <f t="shared" si="1"/>
        <v>0</v>
      </c>
      <c r="K12" s="23">
        <f t="shared" si="1"/>
        <v>0</v>
      </c>
      <c r="L12" s="23">
        <f t="shared" si="1"/>
        <v>0</v>
      </c>
      <c r="M12" s="54"/>
    </row>
    <row r="13" spans="1:13">
      <c r="A13" s="49"/>
      <c r="B13" s="54"/>
      <c r="C13" s="4"/>
      <c r="D13" s="4"/>
      <c r="E13" s="4"/>
      <c r="F13" s="4"/>
      <c r="G13" s="5" t="s">
        <v>20</v>
      </c>
      <c r="H13" s="19">
        <f>H19</f>
        <v>0</v>
      </c>
      <c r="I13" s="24">
        <f t="shared" ref="I13:L13" si="2">I19</f>
        <v>3271.5</v>
      </c>
      <c r="J13" s="24">
        <f t="shared" si="2"/>
        <v>452.79999999999995</v>
      </c>
      <c r="K13" s="24">
        <f t="shared" si="2"/>
        <v>254.2</v>
      </c>
      <c r="L13" s="24">
        <f t="shared" si="2"/>
        <v>254.2</v>
      </c>
      <c r="M13" s="54"/>
    </row>
    <row r="14" spans="1:13">
      <c r="A14" s="49"/>
      <c r="B14" s="54"/>
      <c r="C14" s="4"/>
      <c r="D14" s="4"/>
      <c r="E14" s="4"/>
      <c r="F14" s="4"/>
      <c r="G14" s="5" t="s">
        <v>21</v>
      </c>
      <c r="H14" s="19">
        <f>H20</f>
        <v>917.1</v>
      </c>
      <c r="I14" s="24">
        <f t="shared" ref="I14:L14" si="3">I20</f>
        <v>1037.0999999999999</v>
      </c>
      <c r="J14" s="24">
        <f t="shared" si="3"/>
        <v>592</v>
      </c>
      <c r="K14" s="24">
        <f t="shared" si="3"/>
        <v>904.4</v>
      </c>
      <c r="L14" s="24">
        <f t="shared" si="3"/>
        <v>904.4</v>
      </c>
      <c r="M14" s="54"/>
    </row>
    <row r="15" spans="1:13" ht="26.4">
      <c r="A15" s="49"/>
      <c r="B15" s="54"/>
      <c r="C15" s="4"/>
      <c r="D15" s="4"/>
      <c r="E15" s="4"/>
      <c r="F15" s="4"/>
      <c r="G15" s="5" t="s">
        <v>22</v>
      </c>
      <c r="H15" s="17"/>
      <c r="I15" s="17"/>
      <c r="J15" s="17"/>
      <c r="K15" s="18"/>
      <c r="L15" s="18"/>
      <c r="M15" s="54"/>
    </row>
    <row r="16" spans="1:13" ht="26.4">
      <c r="A16" s="49"/>
      <c r="B16" s="54"/>
      <c r="C16" s="4"/>
      <c r="D16" s="4"/>
      <c r="E16" s="4"/>
      <c r="F16" s="4"/>
      <c r="G16" s="5" t="s">
        <v>23</v>
      </c>
      <c r="H16" s="17"/>
      <c r="I16" s="17"/>
      <c r="J16" s="17"/>
      <c r="K16" s="18"/>
      <c r="L16" s="18"/>
      <c r="M16" s="54"/>
    </row>
    <row r="17" spans="1:13" ht="26.4">
      <c r="A17" s="49"/>
      <c r="B17" s="54" t="s">
        <v>30</v>
      </c>
      <c r="C17" s="4"/>
      <c r="D17" s="4"/>
      <c r="E17" s="4"/>
      <c r="F17" s="4"/>
      <c r="G17" s="5" t="s">
        <v>18</v>
      </c>
      <c r="H17" s="17">
        <f>H18+H19+H20</f>
        <v>917.1</v>
      </c>
      <c r="I17" s="23">
        <f t="shared" ref="I17:L17" si="4">I18+I19+I20</f>
        <v>4308.6000000000004</v>
      </c>
      <c r="J17" s="23">
        <f t="shared" si="4"/>
        <v>1044.8</v>
      </c>
      <c r="K17" s="23">
        <f t="shared" si="4"/>
        <v>1158.5999999999999</v>
      </c>
      <c r="L17" s="23">
        <f t="shared" si="4"/>
        <v>1158.5999999999999</v>
      </c>
      <c r="M17" s="54"/>
    </row>
    <row r="18" spans="1:13">
      <c r="A18" s="49"/>
      <c r="B18" s="54"/>
      <c r="C18" s="4"/>
      <c r="D18" s="4"/>
      <c r="E18" s="4"/>
      <c r="F18" s="4"/>
      <c r="G18" s="5" t="s">
        <v>19</v>
      </c>
      <c r="H18" s="17">
        <f t="shared" ref="H18:L20" si="5">H24+H103</f>
        <v>0</v>
      </c>
      <c r="I18" s="23">
        <f t="shared" si="5"/>
        <v>0</v>
      </c>
      <c r="J18" s="23">
        <f t="shared" si="5"/>
        <v>0</v>
      </c>
      <c r="K18" s="23">
        <f t="shared" si="5"/>
        <v>0</v>
      </c>
      <c r="L18" s="23">
        <f t="shared" si="5"/>
        <v>0</v>
      </c>
      <c r="M18" s="54"/>
    </row>
    <row r="19" spans="1:13">
      <c r="A19" s="49"/>
      <c r="B19" s="54"/>
      <c r="C19" s="4"/>
      <c r="D19" s="4"/>
      <c r="E19" s="4"/>
      <c r="F19" s="4"/>
      <c r="G19" s="5" t="s">
        <v>20</v>
      </c>
      <c r="H19" s="19">
        <f t="shared" si="5"/>
        <v>0</v>
      </c>
      <c r="I19" s="24">
        <f t="shared" si="5"/>
        <v>3271.5</v>
      </c>
      <c r="J19" s="24">
        <f t="shared" si="5"/>
        <v>452.79999999999995</v>
      </c>
      <c r="K19" s="24">
        <f t="shared" si="5"/>
        <v>254.2</v>
      </c>
      <c r="L19" s="24">
        <f t="shared" si="5"/>
        <v>254.2</v>
      </c>
      <c r="M19" s="54"/>
    </row>
    <row r="20" spans="1:13">
      <c r="A20" s="49"/>
      <c r="B20" s="54"/>
      <c r="C20" s="4"/>
      <c r="D20" s="4"/>
      <c r="E20" s="4"/>
      <c r="F20" s="4"/>
      <c r="G20" s="5" t="s">
        <v>21</v>
      </c>
      <c r="H20" s="19">
        <f t="shared" si="5"/>
        <v>917.1</v>
      </c>
      <c r="I20" s="24">
        <f t="shared" si="5"/>
        <v>1037.0999999999999</v>
      </c>
      <c r="J20" s="24">
        <f t="shared" si="5"/>
        <v>592</v>
      </c>
      <c r="K20" s="24">
        <f t="shared" si="5"/>
        <v>904.4</v>
      </c>
      <c r="L20" s="24">
        <f t="shared" si="5"/>
        <v>904.4</v>
      </c>
      <c r="M20" s="54"/>
    </row>
    <row r="21" spans="1:13" ht="26.4">
      <c r="A21" s="49"/>
      <c r="B21" s="54"/>
      <c r="C21" s="4"/>
      <c r="D21" s="4"/>
      <c r="E21" s="4"/>
      <c r="F21" s="4"/>
      <c r="G21" s="5" t="s">
        <v>22</v>
      </c>
      <c r="H21" s="19"/>
      <c r="I21" s="19"/>
      <c r="J21" s="19"/>
      <c r="K21" s="20"/>
      <c r="L21" s="20"/>
      <c r="M21" s="54"/>
    </row>
    <row r="22" spans="1:13" ht="26.4">
      <c r="A22" s="75"/>
      <c r="B22" s="54"/>
      <c r="C22" s="4"/>
      <c r="D22" s="4"/>
      <c r="E22" s="4"/>
      <c r="F22" s="4"/>
      <c r="G22" s="5" t="s">
        <v>23</v>
      </c>
      <c r="H22" s="19"/>
      <c r="I22" s="19"/>
      <c r="J22" s="19"/>
      <c r="K22" s="20"/>
      <c r="L22" s="20"/>
      <c r="M22" s="54"/>
    </row>
    <row r="23" spans="1:13" ht="31.2" customHeight="1">
      <c r="A23" s="69" t="s">
        <v>31</v>
      </c>
      <c r="B23" s="63" t="s">
        <v>25</v>
      </c>
      <c r="C23" s="25"/>
      <c r="D23" s="25"/>
      <c r="E23" s="25"/>
      <c r="F23" s="25"/>
      <c r="G23" s="26" t="s">
        <v>18</v>
      </c>
      <c r="H23" s="27">
        <f>H24+H25+H26</f>
        <v>912.1</v>
      </c>
      <c r="I23" s="27">
        <f t="shared" ref="I23:L23" si="6">I24+I25+I26</f>
        <v>4303.6000000000004</v>
      </c>
      <c r="J23" s="27">
        <f t="shared" si="6"/>
        <v>1044.8</v>
      </c>
      <c r="K23" s="27">
        <f t="shared" si="6"/>
        <v>1153.5999999999999</v>
      </c>
      <c r="L23" s="27">
        <f t="shared" si="6"/>
        <v>1153.5999999999999</v>
      </c>
      <c r="M23" s="63"/>
    </row>
    <row r="24" spans="1:13">
      <c r="A24" s="69"/>
      <c r="B24" s="63"/>
      <c r="C24" s="25"/>
      <c r="D24" s="25"/>
      <c r="E24" s="25"/>
      <c r="F24" s="25"/>
      <c r="G24" s="26" t="s">
        <v>19</v>
      </c>
      <c r="H24" s="28">
        <f>H31</f>
        <v>0</v>
      </c>
      <c r="I24" s="28">
        <f t="shared" ref="I24:L24" si="7">I31</f>
        <v>0</v>
      </c>
      <c r="J24" s="28">
        <f t="shared" si="7"/>
        <v>0</v>
      </c>
      <c r="K24" s="28">
        <f t="shared" si="7"/>
        <v>0</v>
      </c>
      <c r="L24" s="28">
        <f t="shared" si="7"/>
        <v>0</v>
      </c>
      <c r="M24" s="63"/>
    </row>
    <row r="25" spans="1:13">
      <c r="A25" s="69"/>
      <c r="B25" s="63"/>
      <c r="C25" s="25"/>
      <c r="D25" s="25"/>
      <c r="E25" s="25"/>
      <c r="F25" s="25"/>
      <c r="G25" s="26" t="s">
        <v>20</v>
      </c>
      <c r="H25" s="28">
        <f>H32</f>
        <v>0</v>
      </c>
      <c r="I25" s="28">
        <f t="shared" ref="I25:L25" si="8">I32</f>
        <v>3271.5</v>
      </c>
      <c r="J25" s="28">
        <f t="shared" si="8"/>
        <v>452.79999999999995</v>
      </c>
      <c r="K25" s="28">
        <f t="shared" si="8"/>
        <v>254.2</v>
      </c>
      <c r="L25" s="28">
        <f t="shared" si="8"/>
        <v>254.2</v>
      </c>
      <c r="M25" s="63"/>
    </row>
    <row r="26" spans="1:13">
      <c r="A26" s="69"/>
      <c r="B26" s="63"/>
      <c r="C26" s="25"/>
      <c r="D26" s="25"/>
      <c r="E26" s="25"/>
      <c r="F26" s="25"/>
      <c r="G26" s="26" t="s">
        <v>21</v>
      </c>
      <c r="H26" s="27">
        <f>H33</f>
        <v>912.1</v>
      </c>
      <c r="I26" s="27">
        <f t="shared" ref="I26:L26" si="9">I33</f>
        <v>1032.0999999999999</v>
      </c>
      <c r="J26" s="27">
        <f t="shared" si="9"/>
        <v>592</v>
      </c>
      <c r="K26" s="27">
        <f t="shared" si="9"/>
        <v>899.4</v>
      </c>
      <c r="L26" s="27">
        <f t="shared" si="9"/>
        <v>899.4</v>
      </c>
      <c r="M26" s="63"/>
    </row>
    <row r="27" spans="1:13" ht="44.4" customHeight="1">
      <c r="A27" s="69"/>
      <c r="B27" s="63"/>
      <c r="C27" s="25"/>
      <c r="D27" s="25"/>
      <c r="E27" s="25"/>
      <c r="F27" s="25"/>
      <c r="G27" s="26" t="s">
        <v>22</v>
      </c>
      <c r="H27" s="28"/>
      <c r="I27" s="28"/>
      <c r="J27" s="28"/>
      <c r="K27" s="29"/>
      <c r="L27" s="29"/>
      <c r="M27" s="63"/>
    </row>
    <row r="28" spans="1:13">
      <c r="A28" s="63"/>
      <c r="B28" s="63"/>
      <c r="C28" s="25"/>
      <c r="D28" s="25"/>
      <c r="E28" s="25"/>
      <c r="F28" s="25"/>
      <c r="G28" s="26" t="s">
        <v>32</v>
      </c>
      <c r="H28" s="28"/>
      <c r="I28" s="28"/>
      <c r="J28" s="28"/>
      <c r="K28" s="29"/>
      <c r="L28" s="29"/>
      <c r="M28" s="63"/>
    </row>
    <row r="29" spans="1:13">
      <c r="A29" s="63"/>
      <c r="B29" s="63"/>
      <c r="C29" s="25"/>
      <c r="D29" s="25"/>
      <c r="E29" s="25"/>
      <c r="F29" s="25"/>
      <c r="G29" s="26" t="s">
        <v>33</v>
      </c>
      <c r="H29" s="28"/>
      <c r="I29" s="28"/>
      <c r="J29" s="28"/>
      <c r="K29" s="29"/>
      <c r="L29" s="29"/>
      <c r="M29" s="63"/>
    </row>
    <row r="30" spans="1:13" ht="26.4">
      <c r="A30" s="63"/>
      <c r="B30" s="63" t="s">
        <v>26</v>
      </c>
      <c r="C30" s="30">
        <v>810</v>
      </c>
      <c r="D30" s="30">
        <v>310</v>
      </c>
      <c r="E30" s="30">
        <v>21000000</v>
      </c>
      <c r="F30" s="25"/>
      <c r="G30" s="26" t="s">
        <v>18</v>
      </c>
      <c r="H30" s="27">
        <f>H31+H32+H33</f>
        <v>912.1</v>
      </c>
      <c r="I30" s="27">
        <f t="shared" ref="I30:L30" si="10">I31+I32+I33</f>
        <v>4303.6000000000004</v>
      </c>
      <c r="J30" s="27">
        <f t="shared" si="10"/>
        <v>1044.8</v>
      </c>
      <c r="K30" s="27">
        <f t="shared" si="10"/>
        <v>1153.5999999999999</v>
      </c>
      <c r="L30" s="27">
        <f t="shared" si="10"/>
        <v>1153.5999999999999</v>
      </c>
      <c r="M30" s="69"/>
    </row>
    <row r="31" spans="1:13">
      <c r="A31" s="63"/>
      <c r="B31" s="63"/>
      <c r="C31" s="25"/>
      <c r="D31" s="25"/>
      <c r="E31" s="25"/>
      <c r="F31" s="25"/>
      <c r="G31" s="26" t="s">
        <v>19</v>
      </c>
      <c r="H31" s="40">
        <f>H37+H44+H51+H60+H68</f>
        <v>0</v>
      </c>
      <c r="I31" s="40">
        <f t="shared" ref="I31:L31" si="11">I37+I44+I51+I60+I68</f>
        <v>0</v>
      </c>
      <c r="J31" s="40">
        <f t="shared" si="11"/>
        <v>0</v>
      </c>
      <c r="K31" s="40">
        <f t="shared" si="11"/>
        <v>0</v>
      </c>
      <c r="L31" s="40">
        <f t="shared" si="11"/>
        <v>0</v>
      </c>
      <c r="M31" s="69"/>
    </row>
    <row r="32" spans="1:13">
      <c r="A32" s="63"/>
      <c r="B32" s="63"/>
      <c r="C32" s="25"/>
      <c r="D32" s="25"/>
      <c r="E32" s="25"/>
      <c r="F32" s="25"/>
      <c r="G32" s="26" t="s">
        <v>20</v>
      </c>
      <c r="H32" s="28">
        <f>H38+H45+H52+H61+H69</f>
        <v>0</v>
      </c>
      <c r="I32" s="40">
        <f t="shared" ref="I32:L32" si="12">I38+I45+I52+I61+I69</f>
        <v>3271.5</v>
      </c>
      <c r="J32" s="40">
        <f t="shared" si="12"/>
        <v>452.79999999999995</v>
      </c>
      <c r="K32" s="40">
        <f t="shared" si="12"/>
        <v>254.2</v>
      </c>
      <c r="L32" s="40">
        <f t="shared" si="12"/>
        <v>254.2</v>
      </c>
      <c r="M32" s="69"/>
    </row>
    <row r="33" spans="1:13">
      <c r="A33" s="63"/>
      <c r="B33" s="63"/>
      <c r="C33" s="25"/>
      <c r="D33" s="25"/>
      <c r="E33" s="25"/>
      <c r="F33" s="25"/>
      <c r="G33" s="26" t="s">
        <v>21</v>
      </c>
      <c r="H33" s="27">
        <f>H39+H47+H53+H62+H70</f>
        <v>912.1</v>
      </c>
      <c r="I33" s="37">
        <f t="shared" ref="I33:L33" si="13">I39+I47+I53+I62+I70</f>
        <v>1032.0999999999999</v>
      </c>
      <c r="J33" s="37">
        <f t="shared" si="13"/>
        <v>592</v>
      </c>
      <c r="K33" s="37">
        <f t="shared" si="13"/>
        <v>899.4</v>
      </c>
      <c r="L33" s="37">
        <f t="shared" si="13"/>
        <v>899.4</v>
      </c>
      <c r="M33" s="69"/>
    </row>
    <row r="34" spans="1:13" ht="26.4">
      <c r="A34" s="63"/>
      <c r="B34" s="63"/>
      <c r="C34" s="25"/>
      <c r="D34" s="25"/>
      <c r="E34" s="25"/>
      <c r="F34" s="25"/>
      <c r="G34" s="26" t="s">
        <v>22</v>
      </c>
      <c r="H34" s="28"/>
      <c r="I34" s="28"/>
      <c r="J34" s="28"/>
      <c r="K34" s="29"/>
      <c r="L34" s="29"/>
      <c r="M34" s="69"/>
    </row>
    <row r="35" spans="1:13" ht="26.4">
      <c r="A35" s="63"/>
      <c r="B35" s="63"/>
      <c r="C35" s="25"/>
      <c r="D35" s="25"/>
      <c r="E35" s="25"/>
      <c r="F35" s="25"/>
      <c r="G35" s="26" t="s">
        <v>23</v>
      </c>
      <c r="H35" s="28"/>
      <c r="I35" s="28"/>
      <c r="J35" s="28"/>
      <c r="K35" s="29"/>
      <c r="L35" s="29"/>
      <c r="M35" s="69"/>
    </row>
    <row r="36" spans="1:13" ht="32.4" customHeight="1">
      <c r="A36" s="60" t="s">
        <v>74</v>
      </c>
      <c r="B36" s="63" t="s">
        <v>30</v>
      </c>
      <c r="C36" s="30">
        <v>810</v>
      </c>
      <c r="D36" s="31" t="s">
        <v>58</v>
      </c>
      <c r="E36" s="31" t="s">
        <v>59</v>
      </c>
      <c r="F36" s="30">
        <v>120</v>
      </c>
      <c r="G36" s="26" t="s">
        <v>18</v>
      </c>
      <c r="H36" s="44">
        <f>H37+H38+H39+H40+H41</f>
        <v>0</v>
      </c>
      <c r="I36" s="44">
        <f t="shared" ref="I36:L36" si="14">I37+I38+I39+I40+I41</f>
        <v>112.4</v>
      </c>
      <c r="J36" s="44">
        <f t="shared" si="14"/>
        <v>112.4</v>
      </c>
      <c r="K36" s="44">
        <f t="shared" si="14"/>
        <v>0</v>
      </c>
      <c r="L36" s="44">
        <f t="shared" si="14"/>
        <v>0</v>
      </c>
      <c r="M36" s="63" t="s">
        <v>60</v>
      </c>
    </row>
    <row r="37" spans="1:13">
      <c r="A37" s="61"/>
      <c r="B37" s="63"/>
      <c r="C37" s="25"/>
      <c r="D37" s="25"/>
      <c r="E37" s="25"/>
      <c r="F37" s="25"/>
      <c r="G37" s="26" t="s">
        <v>19</v>
      </c>
      <c r="H37" s="42">
        <v>0</v>
      </c>
      <c r="I37" s="42">
        <v>0</v>
      </c>
      <c r="J37" s="42">
        <v>0</v>
      </c>
      <c r="K37" s="43">
        <v>0</v>
      </c>
      <c r="L37" s="43">
        <v>0</v>
      </c>
      <c r="M37" s="63"/>
    </row>
    <row r="38" spans="1:13">
      <c r="A38" s="61"/>
      <c r="B38" s="63"/>
      <c r="C38" s="25"/>
      <c r="D38" s="25"/>
      <c r="E38" s="25"/>
      <c r="F38" s="25"/>
      <c r="G38" s="26" t="s">
        <v>20</v>
      </c>
      <c r="H38" s="42">
        <v>0</v>
      </c>
      <c r="I38" s="42">
        <v>112.4</v>
      </c>
      <c r="J38" s="42">
        <v>112.4</v>
      </c>
      <c r="K38" s="43">
        <v>0</v>
      </c>
      <c r="L38" s="43">
        <v>0</v>
      </c>
      <c r="M38" s="63"/>
    </row>
    <row r="39" spans="1:13">
      <c r="A39" s="61"/>
      <c r="B39" s="63"/>
      <c r="C39" s="25"/>
      <c r="D39" s="25"/>
      <c r="E39" s="25"/>
      <c r="F39" s="25"/>
      <c r="G39" s="26" t="s">
        <v>21</v>
      </c>
      <c r="H39" s="42">
        <v>0</v>
      </c>
      <c r="I39" s="42">
        <v>0</v>
      </c>
      <c r="J39" s="42">
        <v>0</v>
      </c>
      <c r="K39" s="43">
        <v>0</v>
      </c>
      <c r="L39" s="43">
        <v>0</v>
      </c>
      <c r="M39" s="63"/>
    </row>
    <row r="40" spans="1:13" ht="26.4">
      <c r="A40" s="61"/>
      <c r="B40" s="63"/>
      <c r="C40" s="25"/>
      <c r="D40" s="25"/>
      <c r="E40" s="25"/>
      <c r="F40" s="25"/>
      <c r="G40" s="26" t="s">
        <v>22</v>
      </c>
      <c r="H40" s="44"/>
      <c r="I40" s="44"/>
      <c r="J40" s="44"/>
      <c r="K40" s="32"/>
      <c r="L40" s="32"/>
      <c r="M40" s="63"/>
    </row>
    <row r="41" spans="1:13" ht="26.4">
      <c r="A41" s="62"/>
      <c r="B41" s="63"/>
      <c r="C41" s="25"/>
      <c r="D41" s="25"/>
      <c r="E41" s="25"/>
      <c r="F41" s="25"/>
      <c r="G41" s="26" t="s">
        <v>23</v>
      </c>
      <c r="H41" s="44"/>
      <c r="I41" s="44"/>
      <c r="J41" s="44"/>
      <c r="K41" s="32"/>
      <c r="L41" s="32"/>
      <c r="M41" s="63"/>
    </row>
    <row r="42" spans="1:13" ht="14.4" customHeight="1">
      <c r="A42" s="63" t="s">
        <v>62</v>
      </c>
      <c r="B42" s="63" t="s">
        <v>30</v>
      </c>
      <c r="C42" s="70">
        <v>810</v>
      </c>
      <c r="D42" s="70" t="s">
        <v>58</v>
      </c>
      <c r="E42" s="71" t="s">
        <v>63</v>
      </c>
      <c r="F42" s="70">
        <v>120</v>
      </c>
      <c r="G42" s="63" t="s">
        <v>18</v>
      </c>
      <c r="H42" s="68">
        <f>H44+H44+H45+H47+H48+H49</f>
        <v>812.1</v>
      </c>
      <c r="I42" s="68">
        <f t="shared" ref="I42:L42" si="15">I44+I44+I45+I47+I48+I49</f>
        <v>812.1</v>
      </c>
      <c r="J42" s="68">
        <f t="shared" si="15"/>
        <v>561.1</v>
      </c>
      <c r="K42" s="68">
        <f t="shared" si="15"/>
        <v>812.1</v>
      </c>
      <c r="L42" s="68">
        <f t="shared" si="15"/>
        <v>812.1</v>
      </c>
      <c r="M42" s="60" t="s">
        <v>61</v>
      </c>
    </row>
    <row r="43" spans="1:13" ht="26.4" customHeight="1">
      <c r="A43" s="63"/>
      <c r="B43" s="63"/>
      <c r="C43" s="70"/>
      <c r="D43" s="70"/>
      <c r="E43" s="71"/>
      <c r="F43" s="70"/>
      <c r="G43" s="63"/>
      <c r="H43" s="68"/>
      <c r="I43" s="68"/>
      <c r="J43" s="68"/>
      <c r="K43" s="68"/>
      <c r="L43" s="68"/>
      <c r="M43" s="61"/>
    </row>
    <row r="44" spans="1:13">
      <c r="A44" s="63"/>
      <c r="B44" s="63"/>
      <c r="C44" s="25"/>
      <c r="D44" s="25"/>
      <c r="E44" s="25"/>
      <c r="F44" s="25"/>
      <c r="G44" s="26" t="s">
        <v>19</v>
      </c>
      <c r="H44" s="42">
        <v>0</v>
      </c>
      <c r="I44" s="42">
        <v>0</v>
      </c>
      <c r="J44" s="42">
        <v>0</v>
      </c>
      <c r="K44" s="43">
        <v>0</v>
      </c>
      <c r="L44" s="43">
        <v>0</v>
      </c>
      <c r="M44" s="61"/>
    </row>
    <row r="45" spans="1:13">
      <c r="A45" s="63"/>
      <c r="B45" s="63"/>
      <c r="C45" s="73"/>
      <c r="D45" s="73"/>
      <c r="E45" s="73"/>
      <c r="F45" s="73"/>
      <c r="G45" s="63" t="s">
        <v>20</v>
      </c>
      <c r="H45" s="74">
        <v>0</v>
      </c>
      <c r="I45" s="74">
        <v>0</v>
      </c>
      <c r="J45" s="74">
        <v>0</v>
      </c>
      <c r="K45" s="72">
        <v>0</v>
      </c>
      <c r="L45" s="72">
        <v>0</v>
      </c>
      <c r="M45" s="61"/>
    </row>
    <row r="46" spans="1:13">
      <c r="A46" s="63"/>
      <c r="B46" s="63"/>
      <c r="C46" s="73"/>
      <c r="D46" s="73"/>
      <c r="E46" s="73"/>
      <c r="F46" s="73"/>
      <c r="G46" s="63"/>
      <c r="H46" s="74"/>
      <c r="I46" s="74"/>
      <c r="J46" s="74"/>
      <c r="K46" s="72"/>
      <c r="L46" s="72"/>
      <c r="M46" s="61"/>
    </row>
    <row r="47" spans="1:13">
      <c r="A47" s="63"/>
      <c r="B47" s="63"/>
      <c r="C47" s="25"/>
      <c r="D47" s="25"/>
      <c r="E47" s="25"/>
      <c r="F47" s="25"/>
      <c r="G47" s="26" t="s">
        <v>21</v>
      </c>
      <c r="H47" s="42">
        <v>812.1</v>
      </c>
      <c r="I47" s="42">
        <v>812.1</v>
      </c>
      <c r="J47" s="42">
        <v>561.1</v>
      </c>
      <c r="K47" s="42">
        <v>812.1</v>
      </c>
      <c r="L47" s="42">
        <v>812.1</v>
      </c>
      <c r="M47" s="61"/>
    </row>
    <row r="48" spans="1:13" ht="26.4">
      <c r="A48" s="63"/>
      <c r="B48" s="63"/>
      <c r="C48" s="25"/>
      <c r="D48" s="25"/>
      <c r="E48" s="25"/>
      <c r="F48" s="25"/>
      <c r="G48" s="26" t="s">
        <v>22</v>
      </c>
      <c r="H48" s="42"/>
      <c r="I48" s="42"/>
      <c r="J48" s="42"/>
      <c r="K48" s="43"/>
      <c r="L48" s="43"/>
      <c r="M48" s="61"/>
    </row>
    <row r="49" spans="1:13" ht="26.4">
      <c r="A49" s="63"/>
      <c r="B49" s="63"/>
      <c r="C49" s="25"/>
      <c r="D49" s="25"/>
      <c r="E49" s="25"/>
      <c r="F49" s="25"/>
      <c r="G49" s="26" t="s">
        <v>23</v>
      </c>
      <c r="H49" s="42"/>
      <c r="I49" s="42"/>
      <c r="J49" s="42"/>
      <c r="K49" s="43"/>
      <c r="L49" s="43"/>
      <c r="M49" s="62"/>
    </row>
    <row r="50" spans="1:13" ht="26.4">
      <c r="A50" s="63" t="s">
        <v>67</v>
      </c>
      <c r="B50" s="63" t="s">
        <v>30</v>
      </c>
      <c r="C50" s="30">
        <v>810</v>
      </c>
      <c r="D50" s="31" t="s">
        <v>58</v>
      </c>
      <c r="E50" s="31" t="s">
        <v>63</v>
      </c>
      <c r="F50" s="30">
        <v>244</v>
      </c>
      <c r="G50" s="26" t="s">
        <v>18</v>
      </c>
      <c r="H50" s="44">
        <f>H51+H52+H53+H54+H55</f>
        <v>100</v>
      </c>
      <c r="I50" s="44">
        <f t="shared" ref="I50:L50" si="16">I51+I52+I53+I54+I55</f>
        <v>198.1</v>
      </c>
      <c r="J50" s="44">
        <f t="shared" si="16"/>
        <v>11.8</v>
      </c>
      <c r="K50" s="44">
        <f t="shared" si="16"/>
        <v>87.3</v>
      </c>
      <c r="L50" s="44">
        <f t="shared" si="16"/>
        <v>87.3</v>
      </c>
      <c r="M50" s="60" t="s">
        <v>64</v>
      </c>
    </row>
    <row r="51" spans="1:13">
      <c r="A51" s="63"/>
      <c r="B51" s="63"/>
      <c r="C51" s="25"/>
      <c r="D51" s="25"/>
      <c r="E51" s="25"/>
      <c r="F51" s="25"/>
      <c r="G51" s="26" t="s">
        <v>19</v>
      </c>
      <c r="H51" s="42">
        <v>0</v>
      </c>
      <c r="I51" s="42">
        <v>0</v>
      </c>
      <c r="J51" s="42">
        <v>0</v>
      </c>
      <c r="K51" s="43">
        <v>0</v>
      </c>
      <c r="L51" s="43">
        <v>0</v>
      </c>
      <c r="M51" s="61"/>
    </row>
    <row r="52" spans="1:13">
      <c r="A52" s="63"/>
      <c r="B52" s="63"/>
      <c r="C52" s="25"/>
      <c r="D52" s="25"/>
      <c r="E52" s="25"/>
      <c r="F52" s="25"/>
      <c r="G52" s="26" t="s">
        <v>20</v>
      </c>
      <c r="H52" s="42">
        <v>0</v>
      </c>
      <c r="I52" s="42">
        <v>0</v>
      </c>
      <c r="J52" s="42">
        <v>0</v>
      </c>
      <c r="K52" s="43">
        <v>0</v>
      </c>
      <c r="L52" s="43">
        <v>0</v>
      </c>
      <c r="M52" s="61"/>
    </row>
    <row r="53" spans="1:13">
      <c r="A53" s="63"/>
      <c r="B53" s="63"/>
      <c r="C53" s="25"/>
      <c r="D53" s="25"/>
      <c r="E53" s="25"/>
      <c r="F53" s="25"/>
      <c r="G53" s="26" t="s">
        <v>21</v>
      </c>
      <c r="H53" s="42">
        <v>100</v>
      </c>
      <c r="I53" s="42">
        <v>198.1</v>
      </c>
      <c r="J53" s="42">
        <v>11.8</v>
      </c>
      <c r="K53" s="43">
        <v>87.3</v>
      </c>
      <c r="L53" s="43">
        <v>87.3</v>
      </c>
      <c r="M53" s="61"/>
    </row>
    <row r="54" spans="1:13" ht="26.4">
      <c r="A54" s="63"/>
      <c r="B54" s="63"/>
      <c r="C54" s="25"/>
      <c r="D54" s="25"/>
      <c r="E54" s="25"/>
      <c r="F54" s="25"/>
      <c r="G54" s="26" t="s">
        <v>22</v>
      </c>
      <c r="H54" s="42"/>
      <c r="I54" s="42"/>
      <c r="J54" s="42"/>
      <c r="K54" s="43"/>
      <c r="L54" s="43"/>
      <c r="M54" s="61"/>
    </row>
    <row r="55" spans="1:13" ht="26.4">
      <c r="A55" s="63"/>
      <c r="B55" s="63"/>
      <c r="C55" s="25"/>
      <c r="D55" s="25"/>
      <c r="E55" s="25"/>
      <c r="F55" s="25"/>
      <c r="G55" s="26" t="s">
        <v>23</v>
      </c>
      <c r="H55" s="42"/>
      <c r="I55" s="42"/>
      <c r="J55" s="42"/>
      <c r="K55" s="43"/>
      <c r="L55" s="43"/>
      <c r="M55" s="62"/>
    </row>
    <row r="56" spans="1:13" ht="33.6" customHeight="1">
      <c r="A56" s="60" t="s">
        <v>67</v>
      </c>
      <c r="B56" s="60" t="s">
        <v>34</v>
      </c>
      <c r="C56" s="33">
        <v>810</v>
      </c>
      <c r="D56" s="33">
        <v>310</v>
      </c>
      <c r="E56" s="33" t="s">
        <v>36</v>
      </c>
      <c r="F56" s="33">
        <v>244</v>
      </c>
      <c r="G56" s="63" t="s">
        <v>35</v>
      </c>
      <c r="H56" s="68">
        <f>H60+H61+H62</f>
        <v>0</v>
      </c>
      <c r="I56" s="68">
        <f t="shared" ref="I56:L56" si="17">I60+I61+I62</f>
        <v>381.40000000000003</v>
      </c>
      <c r="J56" s="68">
        <f t="shared" si="17"/>
        <v>359.5</v>
      </c>
      <c r="K56" s="68">
        <f t="shared" si="17"/>
        <v>254.2</v>
      </c>
      <c r="L56" s="68">
        <f t="shared" si="17"/>
        <v>254.2</v>
      </c>
      <c r="M56" s="63" t="s">
        <v>65</v>
      </c>
    </row>
    <row r="57" spans="1:13" ht="14.4" hidden="1" customHeight="1">
      <c r="A57" s="61"/>
      <c r="B57" s="61"/>
      <c r="C57" s="34">
        <v>810</v>
      </c>
      <c r="D57" s="34">
        <v>310</v>
      </c>
      <c r="E57" s="34" t="s">
        <v>36</v>
      </c>
      <c r="F57" s="34">
        <v>244</v>
      </c>
      <c r="G57" s="63"/>
      <c r="H57" s="68"/>
      <c r="I57" s="68"/>
      <c r="J57" s="68"/>
      <c r="K57" s="68"/>
      <c r="L57" s="68"/>
      <c r="M57" s="63"/>
    </row>
    <row r="58" spans="1:13" ht="14.4" hidden="1" customHeight="1">
      <c r="A58" s="61"/>
      <c r="B58" s="61"/>
      <c r="C58" s="34">
        <v>810</v>
      </c>
      <c r="D58" s="34">
        <v>310</v>
      </c>
      <c r="E58" s="34" t="s">
        <v>36</v>
      </c>
      <c r="F58" s="34">
        <v>244</v>
      </c>
      <c r="G58" s="63"/>
      <c r="H58" s="68"/>
      <c r="I58" s="68"/>
      <c r="J58" s="68"/>
      <c r="K58" s="68"/>
      <c r="L58" s="68"/>
      <c r="M58" s="63"/>
    </row>
    <row r="59" spans="1:13" ht="14.4" hidden="1" customHeight="1">
      <c r="A59" s="61"/>
      <c r="B59" s="61"/>
      <c r="C59" s="34">
        <v>810</v>
      </c>
      <c r="D59" s="34">
        <v>310</v>
      </c>
      <c r="E59" s="34" t="s">
        <v>36</v>
      </c>
      <c r="F59" s="34">
        <v>244</v>
      </c>
      <c r="G59" s="63"/>
      <c r="H59" s="68"/>
      <c r="I59" s="68"/>
      <c r="J59" s="68"/>
      <c r="K59" s="68"/>
      <c r="L59" s="68"/>
      <c r="M59" s="63"/>
    </row>
    <row r="60" spans="1:13">
      <c r="A60" s="61"/>
      <c r="B60" s="61"/>
      <c r="C60" s="25"/>
      <c r="D60" s="25"/>
      <c r="E60" s="25"/>
      <c r="F60" s="25"/>
      <c r="G60" s="26" t="s">
        <v>19</v>
      </c>
      <c r="H60" s="28">
        <v>0</v>
      </c>
      <c r="I60" s="28">
        <v>0</v>
      </c>
      <c r="J60" s="28">
        <v>0</v>
      </c>
      <c r="K60" s="29">
        <v>0</v>
      </c>
      <c r="L60" s="29">
        <v>0</v>
      </c>
      <c r="M60" s="63"/>
    </row>
    <row r="61" spans="1:13">
      <c r="A61" s="61"/>
      <c r="B61" s="61"/>
      <c r="C61" s="25"/>
      <c r="D61" s="25"/>
      <c r="E61" s="25"/>
      <c r="F61" s="25"/>
      <c r="G61" s="26" t="s">
        <v>20</v>
      </c>
      <c r="H61" s="28">
        <v>0</v>
      </c>
      <c r="I61" s="28">
        <v>362.3</v>
      </c>
      <c r="J61" s="28">
        <v>340.4</v>
      </c>
      <c r="K61" s="28">
        <v>254.2</v>
      </c>
      <c r="L61" s="28">
        <v>254.2</v>
      </c>
      <c r="M61" s="63"/>
    </row>
    <row r="62" spans="1:13">
      <c r="A62" s="61"/>
      <c r="B62" s="61"/>
      <c r="C62" s="25"/>
      <c r="D62" s="25"/>
      <c r="E62" s="25"/>
      <c r="F62" s="25"/>
      <c r="G62" s="26" t="s">
        <v>21</v>
      </c>
      <c r="H62" s="28">
        <v>0</v>
      </c>
      <c r="I62" s="28">
        <v>19.100000000000001</v>
      </c>
      <c r="J62" s="28">
        <v>19.100000000000001</v>
      </c>
      <c r="K62" s="29">
        <v>0</v>
      </c>
      <c r="L62" s="29">
        <v>0</v>
      </c>
      <c r="M62" s="63"/>
    </row>
    <row r="63" spans="1:13" ht="24.6" customHeight="1">
      <c r="A63" s="61"/>
      <c r="B63" s="61"/>
      <c r="C63" s="73"/>
      <c r="D63" s="73"/>
      <c r="E63" s="73"/>
      <c r="F63" s="73"/>
      <c r="G63" s="63" t="s">
        <v>22</v>
      </c>
      <c r="H63" s="74"/>
      <c r="I63" s="74"/>
      <c r="J63" s="74"/>
      <c r="K63" s="72"/>
      <c r="L63" s="72"/>
      <c r="M63" s="63"/>
    </row>
    <row r="64" spans="1:13">
      <c r="A64" s="61"/>
      <c r="B64" s="61"/>
      <c r="C64" s="73"/>
      <c r="D64" s="73"/>
      <c r="E64" s="73"/>
      <c r="F64" s="73"/>
      <c r="G64" s="63"/>
      <c r="H64" s="74"/>
      <c r="I64" s="74"/>
      <c r="J64" s="74"/>
      <c r="K64" s="72"/>
      <c r="L64" s="72"/>
      <c r="M64" s="63"/>
    </row>
    <row r="65" spans="1:13">
      <c r="A65" s="61"/>
      <c r="B65" s="61"/>
      <c r="C65" s="73"/>
      <c r="D65" s="73"/>
      <c r="E65" s="73"/>
      <c r="F65" s="73"/>
      <c r="G65" s="63" t="s">
        <v>23</v>
      </c>
      <c r="H65" s="74"/>
      <c r="I65" s="74"/>
      <c r="J65" s="74"/>
      <c r="K65" s="72"/>
      <c r="L65" s="72"/>
      <c r="M65" s="63"/>
    </row>
    <row r="66" spans="1:13">
      <c r="A66" s="62"/>
      <c r="B66" s="62"/>
      <c r="C66" s="73"/>
      <c r="D66" s="73"/>
      <c r="E66" s="73"/>
      <c r="F66" s="73"/>
      <c r="G66" s="63"/>
      <c r="H66" s="74"/>
      <c r="I66" s="74"/>
      <c r="J66" s="74"/>
      <c r="K66" s="72"/>
      <c r="L66" s="72"/>
      <c r="M66" s="63"/>
    </row>
    <row r="67" spans="1:13" ht="32.4" customHeight="1">
      <c r="A67" s="60" t="s">
        <v>67</v>
      </c>
      <c r="B67" s="60" t="s">
        <v>34</v>
      </c>
      <c r="C67" s="36">
        <v>810</v>
      </c>
      <c r="D67" s="36">
        <v>310</v>
      </c>
      <c r="E67" s="36" t="s">
        <v>69</v>
      </c>
      <c r="F67" s="36">
        <v>244</v>
      </c>
      <c r="G67" s="35" t="s">
        <v>70</v>
      </c>
      <c r="H67" s="37">
        <f>H68+H69+H70+H71+H73</f>
        <v>0</v>
      </c>
      <c r="I67" s="37">
        <f t="shared" ref="I67:L67" si="18">I68+I69+I70+I71+I73</f>
        <v>2799.6000000000004</v>
      </c>
      <c r="J67" s="37">
        <f t="shared" si="18"/>
        <v>0</v>
      </c>
      <c r="K67" s="37">
        <f t="shared" si="18"/>
        <v>0</v>
      </c>
      <c r="L67" s="37">
        <f t="shared" si="18"/>
        <v>0</v>
      </c>
      <c r="M67" s="35"/>
    </row>
    <row r="68" spans="1:13">
      <c r="A68" s="61"/>
      <c r="B68" s="61"/>
      <c r="C68" s="39"/>
      <c r="D68" s="39"/>
      <c r="E68" s="39"/>
      <c r="F68" s="39"/>
      <c r="G68" s="35" t="s">
        <v>19</v>
      </c>
      <c r="H68" s="40">
        <v>0</v>
      </c>
      <c r="I68" s="40">
        <v>0</v>
      </c>
      <c r="J68" s="40">
        <v>0</v>
      </c>
      <c r="K68" s="38">
        <v>0</v>
      </c>
      <c r="L68" s="38">
        <v>0</v>
      </c>
      <c r="M68" s="35"/>
    </row>
    <row r="69" spans="1:13">
      <c r="A69" s="61"/>
      <c r="B69" s="61"/>
      <c r="C69" s="39"/>
      <c r="D69" s="39"/>
      <c r="E69" s="39"/>
      <c r="F69" s="39"/>
      <c r="G69" s="35" t="s">
        <v>20</v>
      </c>
      <c r="H69" s="40">
        <v>0</v>
      </c>
      <c r="I69" s="40">
        <v>2796.8</v>
      </c>
      <c r="J69" s="40">
        <v>0</v>
      </c>
      <c r="K69" s="38">
        <v>0</v>
      </c>
      <c r="L69" s="38">
        <v>0</v>
      </c>
      <c r="M69" s="35"/>
    </row>
    <row r="70" spans="1:13">
      <c r="A70" s="61"/>
      <c r="B70" s="61"/>
      <c r="C70" s="39"/>
      <c r="D70" s="39"/>
      <c r="E70" s="39"/>
      <c r="F70" s="39"/>
      <c r="G70" s="35" t="s">
        <v>21</v>
      </c>
      <c r="H70" s="40">
        <v>0</v>
      </c>
      <c r="I70" s="40">
        <v>2.8</v>
      </c>
      <c r="J70" s="40">
        <v>0</v>
      </c>
      <c r="K70" s="38">
        <v>0</v>
      </c>
      <c r="L70" s="38">
        <v>0</v>
      </c>
      <c r="M70" s="35"/>
    </row>
    <row r="71" spans="1:13">
      <c r="A71" s="61"/>
      <c r="B71" s="61"/>
      <c r="C71" s="39"/>
      <c r="D71" s="39"/>
      <c r="E71" s="39"/>
      <c r="F71" s="39"/>
      <c r="G71" s="63" t="s">
        <v>22</v>
      </c>
      <c r="H71" s="64"/>
      <c r="I71" s="64"/>
      <c r="J71" s="64"/>
      <c r="K71" s="66"/>
      <c r="L71" s="66"/>
      <c r="M71" s="35"/>
    </row>
    <row r="72" spans="1:13">
      <c r="A72" s="61"/>
      <c r="B72" s="61"/>
      <c r="C72" s="39"/>
      <c r="D72" s="39"/>
      <c r="E72" s="39"/>
      <c r="F72" s="39"/>
      <c r="G72" s="63"/>
      <c r="H72" s="65"/>
      <c r="I72" s="65"/>
      <c r="J72" s="65"/>
      <c r="K72" s="67"/>
      <c r="L72" s="67"/>
      <c r="M72" s="35"/>
    </row>
    <row r="73" spans="1:13" ht="26.4">
      <c r="A73" s="62"/>
      <c r="B73" s="62"/>
      <c r="C73" s="39"/>
      <c r="D73" s="39"/>
      <c r="E73" s="39"/>
      <c r="F73" s="39"/>
      <c r="G73" s="35" t="s">
        <v>23</v>
      </c>
      <c r="H73" s="40"/>
      <c r="I73" s="40"/>
      <c r="J73" s="40"/>
      <c r="K73" s="38"/>
      <c r="L73" s="38"/>
      <c r="M73" s="35"/>
    </row>
    <row r="74" spans="1:1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 ht="39" customHeight="1">
      <c r="A75" s="76" t="s">
        <v>68</v>
      </c>
      <c r="B75" s="63" t="s">
        <v>29</v>
      </c>
      <c r="C75" s="70">
        <v>810</v>
      </c>
      <c r="D75" s="69" t="s">
        <v>55</v>
      </c>
      <c r="E75" s="69"/>
      <c r="F75" s="69"/>
      <c r="G75" s="76" t="s">
        <v>35</v>
      </c>
      <c r="H75" s="68">
        <f>H77+H78+H80</f>
        <v>5</v>
      </c>
      <c r="I75" s="68">
        <f t="shared" ref="I75:L75" si="19">I77+I78+I80</f>
        <v>5</v>
      </c>
      <c r="J75" s="68">
        <f t="shared" si="19"/>
        <v>0</v>
      </c>
      <c r="K75" s="68">
        <f t="shared" si="19"/>
        <v>5</v>
      </c>
      <c r="L75" s="68">
        <f t="shared" si="19"/>
        <v>5</v>
      </c>
      <c r="M75" s="63"/>
    </row>
    <row r="76" spans="1:13" ht="17.399999999999999" customHeight="1">
      <c r="A76" s="77"/>
      <c r="B76" s="63"/>
      <c r="C76" s="70"/>
      <c r="D76" s="69"/>
      <c r="E76" s="69"/>
      <c r="F76" s="69"/>
      <c r="G76" s="78"/>
      <c r="H76" s="68"/>
      <c r="I76" s="68"/>
      <c r="J76" s="68"/>
      <c r="K76" s="68"/>
      <c r="L76" s="68"/>
      <c r="M76" s="63"/>
    </row>
    <row r="77" spans="1:13">
      <c r="A77" s="77"/>
      <c r="B77" s="63"/>
      <c r="C77" s="46"/>
      <c r="D77" s="41"/>
      <c r="E77" s="41"/>
      <c r="F77" s="41"/>
      <c r="G77" s="41" t="s">
        <v>19</v>
      </c>
      <c r="H77" s="42">
        <f>H86</f>
        <v>0</v>
      </c>
      <c r="I77" s="42">
        <f t="shared" ref="I77:L77" si="20">I86</f>
        <v>0</v>
      </c>
      <c r="J77" s="42">
        <f t="shared" si="20"/>
        <v>0</v>
      </c>
      <c r="K77" s="42">
        <f t="shared" si="20"/>
        <v>0</v>
      </c>
      <c r="L77" s="42">
        <f t="shared" si="20"/>
        <v>0</v>
      </c>
      <c r="M77" s="63"/>
    </row>
    <row r="78" spans="1:13">
      <c r="A78" s="77"/>
      <c r="B78" s="63"/>
      <c r="C78" s="73"/>
      <c r="D78" s="63"/>
      <c r="E78" s="63"/>
      <c r="F78" s="63"/>
      <c r="G78" s="63" t="s">
        <v>20</v>
      </c>
      <c r="H78" s="74">
        <f>H87</f>
        <v>0</v>
      </c>
      <c r="I78" s="74">
        <f t="shared" ref="I78:L78" si="21">I87</f>
        <v>0</v>
      </c>
      <c r="J78" s="74">
        <f t="shared" si="21"/>
        <v>0</v>
      </c>
      <c r="K78" s="74">
        <f t="shared" si="21"/>
        <v>0</v>
      </c>
      <c r="L78" s="74">
        <f t="shared" si="21"/>
        <v>0</v>
      </c>
      <c r="M78" s="63"/>
    </row>
    <row r="79" spans="1:13" ht="5.4" customHeight="1">
      <c r="A79" s="77"/>
      <c r="B79" s="63"/>
      <c r="C79" s="73"/>
      <c r="D79" s="63"/>
      <c r="E79" s="63"/>
      <c r="F79" s="63"/>
      <c r="G79" s="63"/>
      <c r="H79" s="74"/>
      <c r="I79" s="74"/>
      <c r="J79" s="74"/>
      <c r="K79" s="74"/>
      <c r="L79" s="74"/>
      <c r="M79" s="63"/>
    </row>
    <row r="80" spans="1:13">
      <c r="A80" s="77"/>
      <c r="B80" s="63"/>
      <c r="C80" s="46"/>
      <c r="D80" s="41"/>
      <c r="E80" s="41"/>
      <c r="F80" s="41"/>
      <c r="G80" s="41" t="s">
        <v>21</v>
      </c>
      <c r="H80" s="42">
        <f>H88</f>
        <v>5</v>
      </c>
      <c r="I80" s="42">
        <f t="shared" ref="I80:L80" si="22">I88</f>
        <v>5</v>
      </c>
      <c r="J80" s="42">
        <f t="shared" si="22"/>
        <v>0</v>
      </c>
      <c r="K80" s="42">
        <f t="shared" si="22"/>
        <v>5</v>
      </c>
      <c r="L80" s="42">
        <f t="shared" si="22"/>
        <v>5</v>
      </c>
      <c r="M80" s="63"/>
    </row>
    <row r="81" spans="1:13" ht="27.6" customHeight="1">
      <c r="A81" s="77"/>
      <c r="B81" s="63"/>
      <c r="C81" s="73"/>
      <c r="D81" s="63"/>
      <c r="E81" s="63"/>
      <c r="F81" s="63"/>
      <c r="G81" s="63" t="s">
        <v>22</v>
      </c>
      <c r="H81" s="74"/>
      <c r="I81" s="74"/>
      <c r="J81" s="74"/>
      <c r="K81" s="72"/>
      <c r="L81" s="72"/>
      <c r="M81" s="63"/>
    </row>
    <row r="82" spans="1:13" ht="14.4" hidden="1" customHeight="1">
      <c r="A82" s="77"/>
      <c r="B82" s="63"/>
      <c r="C82" s="73"/>
      <c r="D82" s="63"/>
      <c r="E82" s="63"/>
      <c r="F82" s="63"/>
      <c r="G82" s="63"/>
      <c r="H82" s="74"/>
      <c r="I82" s="74"/>
      <c r="J82" s="74"/>
      <c r="K82" s="72"/>
      <c r="L82" s="72"/>
      <c r="M82" s="63"/>
    </row>
    <row r="83" spans="1:13" ht="26.4">
      <c r="A83" s="78"/>
      <c r="B83" s="63"/>
      <c r="C83" s="46"/>
      <c r="D83" s="41"/>
      <c r="E83" s="41"/>
      <c r="F83" s="41"/>
      <c r="G83" s="41" t="s">
        <v>23</v>
      </c>
      <c r="H83" s="42"/>
      <c r="I83" s="42"/>
      <c r="J83" s="42"/>
      <c r="K83" s="43"/>
      <c r="L83" s="43"/>
      <c r="M83" s="63"/>
    </row>
    <row r="84" spans="1:13">
      <c r="A84" s="63"/>
      <c r="B84" s="63" t="s">
        <v>30</v>
      </c>
      <c r="C84" s="73">
        <v>810</v>
      </c>
      <c r="D84" s="73" t="s">
        <v>55</v>
      </c>
      <c r="E84" s="73">
        <v>230000000</v>
      </c>
      <c r="F84" s="73">
        <v>240</v>
      </c>
      <c r="G84" s="41" t="s">
        <v>37</v>
      </c>
      <c r="H84" s="74">
        <f>H86+H87+H88+H89</f>
        <v>5</v>
      </c>
      <c r="I84" s="74">
        <f t="shared" ref="I84:L84" si="23">I86+I87+I88+I89</f>
        <v>5</v>
      </c>
      <c r="J84" s="74">
        <f t="shared" si="23"/>
        <v>0</v>
      </c>
      <c r="K84" s="74">
        <f t="shared" si="23"/>
        <v>5</v>
      </c>
      <c r="L84" s="74">
        <f t="shared" si="23"/>
        <v>5</v>
      </c>
      <c r="M84" s="63"/>
    </row>
    <row r="85" spans="1:13">
      <c r="A85" s="63"/>
      <c r="B85" s="63"/>
      <c r="C85" s="73"/>
      <c r="D85" s="73"/>
      <c r="E85" s="73"/>
      <c r="F85" s="73"/>
      <c r="G85" s="41" t="s">
        <v>38</v>
      </c>
      <c r="H85" s="74"/>
      <c r="I85" s="74"/>
      <c r="J85" s="74"/>
      <c r="K85" s="74"/>
      <c r="L85" s="74"/>
      <c r="M85" s="63"/>
    </row>
    <row r="86" spans="1:13">
      <c r="A86" s="63"/>
      <c r="B86" s="63"/>
      <c r="C86" s="46"/>
      <c r="D86" s="46"/>
      <c r="E86" s="46"/>
      <c r="F86" s="46"/>
      <c r="G86" s="41" t="s">
        <v>19</v>
      </c>
      <c r="H86" s="42">
        <f>H103</f>
        <v>0</v>
      </c>
      <c r="I86" s="42">
        <f t="shared" ref="I86:L86" si="24">I103</f>
        <v>0</v>
      </c>
      <c r="J86" s="42">
        <f t="shared" si="24"/>
        <v>0</v>
      </c>
      <c r="K86" s="42">
        <f t="shared" si="24"/>
        <v>0</v>
      </c>
      <c r="L86" s="42">
        <f t="shared" si="24"/>
        <v>0</v>
      </c>
      <c r="M86" s="63"/>
    </row>
    <row r="87" spans="1:13">
      <c r="A87" s="63"/>
      <c r="B87" s="63"/>
      <c r="C87" s="46"/>
      <c r="D87" s="46"/>
      <c r="E87" s="46"/>
      <c r="F87" s="46"/>
      <c r="G87" s="41" t="s">
        <v>20</v>
      </c>
      <c r="H87" s="42">
        <f>H104</f>
        <v>0</v>
      </c>
      <c r="I87" s="42">
        <f t="shared" ref="I87:L87" si="25">I104</f>
        <v>0</v>
      </c>
      <c r="J87" s="42">
        <f t="shared" si="25"/>
        <v>0</v>
      </c>
      <c r="K87" s="42">
        <f t="shared" si="25"/>
        <v>0</v>
      </c>
      <c r="L87" s="42">
        <f t="shared" si="25"/>
        <v>0</v>
      </c>
      <c r="M87" s="63"/>
    </row>
    <row r="88" spans="1:13">
      <c r="A88" s="63"/>
      <c r="B88" s="63"/>
      <c r="C88" s="46"/>
      <c r="D88" s="46"/>
      <c r="E88" s="46"/>
      <c r="F88" s="46"/>
      <c r="G88" s="41" t="s">
        <v>21</v>
      </c>
      <c r="H88" s="42">
        <f>H105</f>
        <v>5</v>
      </c>
      <c r="I88" s="42">
        <f t="shared" ref="I88:L88" si="26">I105</f>
        <v>5</v>
      </c>
      <c r="J88" s="42">
        <f t="shared" si="26"/>
        <v>0</v>
      </c>
      <c r="K88" s="42">
        <f t="shared" si="26"/>
        <v>5</v>
      </c>
      <c r="L88" s="42">
        <f t="shared" si="26"/>
        <v>5</v>
      </c>
      <c r="M88" s="63"/>
    </row>
    <row r="89" spans="1:13">
      <c r="A89" s="63"/>
      <c r="B89" s="63"/>
      <c r="C89" s="73"/>
      <c r="D89" s="63"/>
      <c r="E89" s="63"/>
      <c r="F89" s="63"/>
      <c r="G89" s="63" t="s">
        <v>23</v>
      </c>
      <c r="H89" s="74"/>
      <c r="I89" s="74"/>
      <c r="J89" s="74"/>
      <c r="K89" s="72"/>
      <c r="L89" s="72"/>
      <c r="M89" s="63"/>
    </row>
    <row r="90" spans="1:13">
      <c r="A90" s="63"/>
      <c r="B90" s="63"/>
      <c r="C90" s="73"/>
      <c r="D90" s="63"/>
      <c r="E90" s="63"/>
      <c r="F90" s="63"/>
      <c r="G90" s="63"/>
      <c r="H90" s="74"/>
      <c r="I90" s="74"/>
      <c r="J90" s="74"/>
      <c r="K90" s="72"/>
      <c r="L90" s="72"/>
      <c r="M90" s="63"/>
    </row>
    <row r="91" spans="1:13">
      <c r="A91" s="79" t="s">
        <v>57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1"/>
    </row>
    <row r="92" spans="1:13">
      <c r="A92" s="60" t="s">
        <v>39</v>
      </c>
      <c r="B92" s="63" t="s">
        <v>29</v>
      </c>
      <c r="C92" s="70">
        <v>810</v>
      </c>
      <c r="D92" s="69" t="s">
        <v>55</v>
      </c>
      <c r="E92" s="69"/>
      <c r="F92" s="69"/>
      <c r="G92" s="47" t="s">
        <v>37</v>
      </c>
      <c r="H92" s="68">
        <f>H94+H95+H96+H97+H99</f>
        <v>5</v>
      </c>
      <c r="I92" s="68">
        <f t="shared" ref="I92:L92" si="27">I94+I95+I96+I97+I99</f>
        <v>5</v>
      </c>
      <c r="J92" s="68">
        <f t="shared" si="27"/>
        <v>0</v>
      </c>
      <c r="K92" s="68">
        <f t="shared" si="27"/>
        <v>5</v>
      </c>
      <c r="L92" s="68">
        <f t="shared" si="27"/>
        <v>5</v>
      </c>
      <c r="M92" s="63"/>
    </row>
    <row r="93" spans="1:13" ht="16.2" customHeight="1">
      <c r="A93" s="61"/>
      <c r="B93" s="63"/>
      <c r="C93" s="70"/>
      <c r="D93" s="69"/>
      <c r="E93" s="69"/>
      <c r="F93" s="69"/>
      <c r="G93" s="47" t="s">
        <v>38</v>
      </c>
      <c r="H93" s="68"/>
      <c r="I93" s="68"/>
      <c r="J93" s="68"/>
      <c r="K93" s="68"/>
      <c r="L93" s="68"/>
      <c r="M93" s="63"/>
    </row>
    <row r="94" spans="1:13">
      <c r="A94" s="61"/>
      <c r="B94" s="63"/>
      <c r="C94" s="46"/>
      <c r="D94" s="41"/>
      <c r="E94" s="41"/>
      <c r="F94" s="41"/>
      <c r="G94" s="41" t="s">
        <v>19</v>
      </c>
      <c r="H94" s="42">
        <f>H103</f>
        <v>0</v>
      </c>
      <c r="I94" s="42">
        <f t="shared" ref="I94:L94" si="28">I103</f>
        <v>0</v>
      </c>
      <c r="J94" s="42">
        <f t="shared" si="28"/>
        <v>0</v>
      </c>
      <c r="K94" s="42">
        <f t="shared" si="28"/>
        <v>0</v>
      </c>
      <c r="L94" s="42">
        <f t="shared" si="28"/>
        <v>0</v>
      </c>
      <c r="M94" s="63"/>
    </row>
    <row r="95" spans="1:13">
      <c r="A95" s="61"/>
      <c r="B95" s="63"/>
      <c r="C95" s="46"/>
      <c r="D95" s="41"/>
      <c r="E95" s="41"/>
      <c r="F95" s="41"/>
      <c r="G95" s="41" t="s">
        <v>20</v>
      </c>
      <c r="H95" s="42">
        <f>H104</f>
        <v>0</v>
      </c>
      <c r="I95" s="42">
        <f t="shared" ref="I95:L95" si="29">I104</f>
        <v>0</v>
      </c>
      <c r="J95" s="42">
        <f t="shared" si="29"/>
        <v>0</v>
      </c>
      <c r="K95" s="42">
        <f t="shared" si="29"/>
        <v>0</v>
      </c>
      <c r="L95" s="42">
        <f t="shared" si="29"/>
        <v>0</v>
      </c>
      <c r="M95" s="63"/>
    </row>
    <row r="96" spans="1:13">
      <c r="A96" s="61"/>
      <c r="B96" s="63"/>
      <c r="C96" s="46"/>
      <c r="D96" s="41"/>
      <c r="E96" s="41"/>
      <c r="F96" s="41"/>
      <c r="G96" s="41" t="s">
        <v>21</v>
      </c>
      <c r="H96" s="42">
        <f>H105</f>
        <v>5</v>
      </c>
      <c r="I96" s="42">
        <f t="shared" ref="I96:L96" si="30">I105</f>
        <v>5</v>
      </c>
      <c r="J96" s="42">
        <f t="shared" si="30"/>
        <v>0</v>
      </c>
      <c r="K96" s="42">
        <f t="shared" si="30"/>
        <v>5</v>
      </c>
      <c r="L96" s="42">
        <f t="shared" si="30"/>
        <v>5</v>
      </c>
      <c r="M96" s="63"/>
    </row>
    <row r="97" spans="1:13" ht="24" customHeight="1">
      <c r="A97" s="61"/>
      <c r="B97" s="63"/>
      <c r="C97" s="73"/>
      <c r="D97" s="63"/>
      <c r="E97" s="63"/>
      <c r="F97" s="63"/>
      <c r="G97" s="63" t="s">
        <v>22</v>
      </c>
      <c r="H97" s="74"/>
      <c r="I97" s="74"/>
      <c r="J97" s="74"/>
      <c r="K97" s="72"/>
      <c r="L97" s="72"/>
      <c r="M97" s="63"/>
    </row>
    <row r="98" spans="1:13" ht="5.4" customHeight="1">
      <c r="A98" s="61"/>
      <c r="B98" s="63"/>
      <c r="C98" s="73"/>
      <c r="D98" s="63"/>
      <c r="E98" s="63"/>
      <c r="F98" s="63"/>
      <c r="G98" s="63"/>
      <c r="H98" s="74"/>
      <c r="I98" s="74"/>
      <c r="J98" s="74"/>
      <c r="K98" s="72"/>
      <c r="L98" s="72"/>
      <c r="M98" s="63"/>
    </row>
    <row r="99" spans="1:13" ht="26.4">
      <c r="A99" s="62"/>
      <c r="B99" s="63"/>
      <c r="C99" s="46"/>
      <c r="D99" s="41"/>
      <c r="E99" s="41"/>
      <c r="F99" s="41"/>
      <c r="G99" s="41" t="s">
        <v>23</v>
      </c>
      <c r="H99" s="42"/>
      <c r="I99" s="42"/>
      <c r="J99" s="42"/>
      <c r="K99" s="43"/>
      <c r="L99" s="43"/>
      <c r="M99" s="63"/>
    </row>
    <row r="100" spans="1:13" ht="14.4" customHeight="1">
      <c r="A100" s="63"/>
      <c r="B100" s="60" t="s">
        <v>30</v>
      </c>
      <c r="C100" s="70">
        <v>810</v>
      </c>
      <c r="D100" s="71" t="s">
        <v>55</v>
      </c>
      <c r="E100" s="70">
        <v>230091170</v>
      </c>
      <c r="F100" s="70">
        <v>244</v>
      </c>
      <c r="G100" s="41" t="s">
        <v>37</v>
      </c>
      <c r="H100" s="68">
        <f>H103+H104+H105+H106+H108</f>
        <v>5</v>
      </c>
      <c r="I100" s="68">
        <f t="shared" ref="I100:L100" si="31">I103+I104+I105+I106+I108</f>
        <v>5</v>
      </c>
      <c r="J100" s="68">
        <f t="shared" si="31"/>
        <v>0</v>
      </c>
      <c r="K100" s="68">
        <f t="shared" si="31"/>
        <v>5</v>
      </c>
      <c r="L100" s="68">
        <f t="shared" si="31"/>
        <v>5</v>
      </c>
      <c r="M100" s="63"/>
    </row>
    <row r="101" spans="1:13">
      <c r="A101" s="63"/>
      <c r="B101" s="61"/>
      <c r="C101" s="70"/>
      <c r="D101" s="71"/>
      <c r="E101" s="70"/>
      <c r="F101" s="70"/>
      <c r="G101" s="41" t="s">
        <v>38</v>
      </c>
      <c r="H101" s="68"/>
      <c r="I101" s="68"/>
      <c r="J101" s="68"/>
      <c r="K101" s="68"/>
      <c r="L101" s="68"/>
      <c r="M101" s="63"/>
    </row>
    <row r="102" spans="1:13">
      <c r="A102" s="63"/>
      <c r="B102" s="61"/>
      <c r="C102" s="70"/>
      <c r="D102" s="71"/>
      <c r="E102" s="70"/>
      <c r="F102" s="70"/>
      <c r="G102" s="41"/>
      <c r="H102" s="68"/>
      <c r="I102" s="68"/>
      <c r="J102" s="68"/>
      <c r="K102" s="68"/>
      <c r="L102" s="68"/>
      <c r="M102" s="63"/>
    </row>
    <row r="103" spans="1:13">
      <c r="A103" s="63"/>
      <c r="B103" s="61"/>
      <c r="C103" s="45"/>
      <c r="D103" s="45"/>
      <c r="E103" s="45"/>
      <c r="F103" s="45"/>
      <c r="G103" s="41" t="s">
        <v>19</v>
      </c>
      <c r="H103" s="42">
        <v>0</v>
      </c>
      <c r="I103" s="42">
        <v>0</v>
      </c>
      <c r="J103" s="42">
        <v>0</v>
      </c>
      <c r="K103" s="43">
        <v>0</v>
      </c>
      <c r="L103" s="43">
        <v>0</v>
      </c>
      <c r="M103" s="63"/>
    </row>
    <row r="104" spans="1:13">
      <c r="A104" s="63"/>
      <c r="B104" s="61"/>
      <c r="C104" s="45"/>
      <c r="D104" s="45"/>
      <c r="E104" s="45"/>
      <c r="F104" s="45"/>
      <c r="G104" s="41" t="s">
        <v>20</v>
      </c>
      <c r="H104" s="42">
        <v>0</v>
      </c>
      <c r="I104" s="42">
        <v>0</v>
      </c>
      <c r="J104" s="42">
        <v>0</v>
      </c>
      <c r="K104" s="43">
        <v>0</v>
      </c>
      <c r="L104" s="43">
        <v>0</v>
      </c>
      <c r="M104" s="63"/>
    </row>
    <row r="105" spans="1:13">
      <c r="A105" s="63"/>
      <c r="B105" s="61"/>
      <c r="C105" s="45"/>
      <c r="D105" s="45"/>
      <c r="E105" s="45"/>
      <c r="F105" s="45"/>
      <c r="G105" s="41" t="s">
        <v>21</v>
      </c>
      <c r="H105" s="42">
        <v>5</v>
      </c>
      <c r="I105" s="42">
        <v>5</v>
      </c>
      <c r="J105" s="42">
        <v>0</v>
      </c>
      <c r="K105" s="43">
        <v>5</v>
      </c>
      <c r="L105" s="43">
        <v>5</v>
      </c>
      <c r="M105" s="63"/>
    </row>
    <row r="106" spans="1:13" ht="24.6" customHeight="1">
      <c r="A106" s="63"/>
      <c r="B106" s="61"/>
      <c r="C106" s="70"/>
      <c r="D106" s="70"/>
      <c r="E106" s="70"/>
      <c r="F106" s="70"/>
      <c r="G106" s="63" t="s">
        <v>22</v>
      </c>
      <c r="H106" s="74"/>
      <c r="I106" s="74"/>
      <c r="J106" s="74"/>
      <c r="K106" s="72"/>
      <c r="L106" s="72"/>
      <c r="M106" s="63"/>
    </row>
    <row r="107" spans="1:13">
      <c r="A107" s="63"/>
      <c r="B107" s="61"/>
      <c r="C107" s="70"/>
      <c r="D107" s="70"/>
      <c r="E107" s="70"/>
      <c r="F107" s="70"/>
      <c r="G107" s="63"/>
      <c r="H107" s="74"/>
      <c r="I107" s="74"/>
      <c r="J107" s="74"/>
      <c r="K107" s="72"/>
      <c r="L107" s="72"/>
      <c r="M107" s="63"/>
    </row>
    <row r="108" spans="1:13" ht="26.4">
      <c r="A108" s="63"/>
      <c r="B108" s="62"/>
      <c r="C108" s="45"/>
      <c r="D108" s="45"/>
      <c r="E108" s="45"/>
      <c r="F108" s="45"/>
      <c r="G108" s="41" t="s">
        <v>23</v>
      </c>
      <c r="H108" s="42"/>
      <c r="I108" s="42"/>
      <c r="J108" s="42"/>
      <c r="K108" s="43"/>
      <c r="L108" s="43"/>
      <c r="M108" s="63"/>
    </row>
    <row r="109" spans="1:1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1:1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1:1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1:1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1:1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1:1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1:1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1:1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1:1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1:1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1:1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1:1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1:1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</row>
    <row r="280" spans="1:1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1:1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</row>
    <row r="282" spans="1:1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</row>
    <row r="283" spans="1:1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</row>
    <row r="284" spans="1:1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</row>
    <row r="285" spans="1:1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</row>
    <row r="286" spans="1:1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1:1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1:1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1:1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1:1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1:1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1:1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1:1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</row>
    <row r="295" spans="1:1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</row>
    <row r="296" spans="1:1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</row>
    <row r="297" spans="1:1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</row>
    <row r="298" spans="1:1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</row>
    <row r="299" spans="1:1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1:1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1:1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</row>
    <row r="302" spans="1:1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</row>
    <row r="303" spans="1:1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</row>
    <row r="304" spans="1:1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</row>
    <row r="305" spans="1:1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</row>
    <row r="306" spans="1:1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</row>
    <row r="307" spans="1:1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</row>
    <row r="308" spans="1:1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</row>
    <row r="309" spans="1:1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</row>
    <row r="310" spans="1:1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</row>
    <row r="311" spans="1:1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</row>
    <row r="312" spans="1:1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</row>
    <row r="313" spans="1: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</row>
    <row r="314" spans="1:1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</row>
    <row r="315" spans="1:1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</row>
    <row r="316" spans="1:1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</row>
    <row r="317" spans="1:1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</row>
    <row r="318" spans="1:1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</row>
    <row r="319" spans="1:1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</row>
    <row r="320" spans="1:1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</row>
    <row r="321" spans="1:1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</row>
    <row r="322" spans="1:1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</row>
    <row r="323" spans="1:1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</row>
    <row r="324" spans="1:1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</row>
    <row r="325" spans="1:1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</row>
    <row r="326" spans="1:1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</row>
    <row r="327" spans="1:1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</row>
    <row r="328" spans="1:1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</row>
    <row r="329" spans="1:1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</row>
    <row r="330" spans="1:1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</row>
    <row r="331" spans="1:1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</row>
    <row r="332" spans="1:1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</row>
    <row r="333" spans="1:1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</row>
    <row r="334" spans="1:1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</row>
    <row r="335" spans="1:1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</row>
    <row r="336" spans="1:1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</row>
    <row r="337" spans="1:1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</row>
    <row r="338" spans="1:1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</row>
    <row r="339" spans="1:1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</row>
    <row r="340" spans="1:1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</row>
    <row r="341" spans="1:1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</row>
    <row r="342" spans="1:1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</row>
    <row r="343" spans="1:1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</row>
    <row r="344" spans="1:1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</row>
    <row r="345" spans="1:1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</row>
    <row r="346" spans="1:1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</row>
    <row r="347" spans="1:1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</row>
    <row r="348" spans="1:1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</row>
    <row r="349" spans="1:1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</row>
    <row r="350" spans="1:1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</row>
    <row r="351" spans="1:1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</row>
    <row r="352" spans="1:1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</row>
    <row r="353" spans="1:1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</row>
    <row r="354" spans="1:1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</row>
    <row r="355" spans="1:1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</row>
    <row r="356" spans="1:1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</row>
    <row r="357" spans="1:1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</row>
    <row r="358" spans="1:1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</row>
    <row r="359" spans="1:1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</row>
    <row r="360" spans="1:1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</row>
    <row r="361" spans="1:1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</row>
    <row r="362" spans="1:1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</row>
    <row r="363" spans="1:1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</row>
    <row r="364" spans="1:1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</row>
    <row r="365" spans="1:1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</row>
    <row r="366" spans="1:1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</row>
    <row r="367" spans="1:1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</row>
    <row r="368" spans="1:1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</row>
    <row r="369" spans="1:1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</row>
    <row r="370" spans="1:1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</row>
    <row r="371" spans="1:1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</row>
    <row r="372" spans="1:1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</row>
    <row r="373" spans="1:1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</row>
    <row r="374" spans="1:1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</row>
    <row r="375" spans="1:1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</row>
    <row r="376" spans="1:1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</row>
    <row r="377" spans="1:1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</row>
    <row r="378" spans="1:1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</row>
    <row r="379" spans="1:1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</row>
    <row r="380" spans="1:1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</row>
    <row r="381" spans="1:1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</row>
    <row r="383" spans="1:1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</row>
    <row r="384" spans="1:1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</row>
    <row r="385" spans="1:1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</row>
    <row r="386" spans="1:1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</row>
    <row r="387" spans="1:1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1:1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</row>
    <row r="389" spans="1:1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</row>
    <row r="390" spans="1:1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</row>
    <row r="391" spans="1:1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</row>
    <row r="392" spans="1:1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</row>
    <row r="393" spans="1:1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</row>
    <row r="394" spans="1:1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</row>
    <row r="395" spans="1:1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</row>
    <row r="396" spans="1:1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</row>
    <row r="397" spans="1:1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</row>
    <row r="398" spans="1:1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</row>
    <row r="399" spans="1:1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</row>
    <row r="400" spans="1:1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</row>
    <row r="401" spans="1:1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</row>
    <row r="402" spans="1:1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</row>
    <row r="403" spans="1:1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</row>
    <row r="404" spans="1:1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</row>
    <row r="405" spans="1:1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</row>
    <row r="406" spans="1:1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</row>
    <row r="407" spans="1:1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1:1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</row>
    <row r="409" spans="1:1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</row>
    <row r="410" spans="1:1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</row>
    <row r="411" spans="1:1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</row>
    <row r="412" spans="1:1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</row>
    <row r="413" spans="1: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</row>
    <row r="414" spans="1:1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</row>
    <row r="415" spans="1:1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</row>
    <row r="416" spans="1:1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</row>
    <row r="417" spans="1:1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</row>
    <row r="418" spans="1:1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</row>
    <row r="419" spans="1:1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</row>
    <row r="420" spans="1:1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</row>
    <row r="421" spans="1:1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</row>
    <row r="422" spans="1:1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</row>
    <row r="423" spans="1:1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</row>
    <row r="424" spans="1:1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</row>
    <row r="425" spans="1:1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</row>
    <row r="426" spans="1:1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</row>
    <row r="427" spans="1:1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</row>
    <row r="428" spans="1:1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</row>
    <row r="429" spans="1:1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</row>
    <row r="430" spans="1:1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</row>
    <row r="431" spans="1:1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</row>
    <row r="432" spans="1:1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</row>
    <row r="433" spans="1:1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</row>
    <row r="434" spans="1:1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</row>
    <row r="435" spans="1:1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</row>
    <row r="436" spans="1:1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</row>
    <row r="437" spans="1:1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</row>
    <row r="438" spans="1:1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</row>
    <row r="439" spans="1:1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</row>
    <row r="440" spans="1:1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</row>
    <row r="441" spans="1:1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</row>
    <row r="442" spans="1:1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</row>
    <row r="443" spans="1:1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</row>
    <row r="444" spans="1:1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</row>
    <row r="445" spans="1:1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</row>
    <row r="446" spans="1:1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</row>
    <row r="447" spans="1:1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1:1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</row>
    <row r="449" spans="1:1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</row>
    <row r="451" spans="1:1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</row>
    <row r="452" spans="1:1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</row>
    <row r="453" spans="1:1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</row>
    <row r="455" spans="1:1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</row>
    <row r="456" spans="1:1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</row>
    <row r="458" spans="1:1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1:1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</row>
    <row r="460" spans="1:1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</row>
    <row r="461" spans="1:1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</row>
    <row r="462" spans="1:1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</row>
    <row r="463" spans="1:1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</row>
    <row r="464" spans="1:1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</row>
    <row r="465" spans="1:1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</row>
    <row r="466" spans="1:1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</row>
    <row r="467" spans="1:1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</row>
    <row r="468" spans="1:1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</row>
    <row r="469" spans="1:1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1:1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</row>
    <row r="471" spans="1:1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</row>
    <row r="472" spans="1:1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</row>
    <row r="473" spans="1:1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</row>
    <row r="474" spans="1:1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</row>
    <row r="475" spans="1:1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</row>
    <row r="476" spans="1:1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1:1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</row>
    <row r="478" spans="1:1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</row>
    <row r="479" spans="1:1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</row>
    <row r="480" spans="1:1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</row>
    <row r="481" spans="1:1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</row>
    <row r="482" spans="1:1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</row>
    <row r="483" spans="1:1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</row>
    <row r="484" spans="1:1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</row>
    <row r="485" spans="1:1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</row>
    <row r="486" spans="1:1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</row>
    <row r="487" spans="1:1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</row>
    <row r="488" spans="1:1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</row>
    <row r="489" spans="1:1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</row>
    <row r="490" spans="1:1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</row>
    <row r="491" spans="1:1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</row>
    <row r="492" spans="1:1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</row>
    <row r="493" spans="1:1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</row>
    <row r="494" spans="1:1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</row>
    <row r="495" spans="1:1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1:1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</row>
    <row r="497" spans="1:1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</row>
    <row r="498" spans="1:1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</row>
    <row r="499" spans="1:1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</row>
    <row r="500" spans="1:1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</row>
    <row r="501" spans="1:1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</row>
    <row r="502" spans="1:1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</row>
    <row r="503" spans="1:1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1:1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</row>
    <row r="505" spans="1:1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</row>
    <row r="506" spans="1:1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</row>
    <row r="507" spans="1:1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</row>
    <row r="508" spans="1:1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</row>
    <row r="509" spans="1:1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</row>
    <row r="510" spans="1:1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</row>
    <row r="511" spans="1:1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</row>
    <row r="512" spans="1:1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</row>
    <row r="513" spans="1: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</row>
    <row r="514" spans="1:1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</row>
    <row r="515" spans="1:1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</row>
    <row r="516" spans="1:1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</row>
    <row r="517" spans="1:1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</row>
    <row r="518" spans="1:1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</row>
    <row r="519" spans="1:1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</row>
    <row r="520" spans="1:1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</row>
    <row r="521" spans="1:1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</row>
    <row r="522" spans="1:1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</row>
    <row r="523" spans="1:1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</row>
    <row r="524" spans="1:1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</row>
    <row r="525" spans="1:1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</row>
    <row r="526" spans="1:1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</row>
    <row r="527" spans="1:1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</row>
    <row r="528" spans="1:1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</row>
    <row r="529" spans="1:1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</row>
    <row r="530" spans="1:1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</row>
    <row r="531" spans="1:1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</row>
    <row r="532" spans="1:1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</row>
    <row r="533" spans="1:1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</row>
    <row r="534" spans="1:1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</row>
    <row r="535" spans="1:1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</row>
    <row r="536" spans="1:1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</row>
    <row r="537" spans="1:1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</row>
    <row r="538" spans="1:1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</row>
    <row r="539" spans="1:1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</row>
    <row r="540" spans="1:1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1:1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</row>
    <row r="542" spans="1:1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</row>
    <row r="543" spans="1:1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</row>
    <row r="544" spans="1:1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</row>
    <row r="545" spans="1:1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</row>
    <row r="546" spans="1:1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1:1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</row>
    <row r="548" spans="1:1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</row>
    <row r="549" spans="1:1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</row>
    <row r="550" spans="1:1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</row>
    <row r="551" spans="1:1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</row>
    <row r="552" spans="1:1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1:1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</row>
    <row r="554" spans="1:1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</row>
    <row r="555" spans="1:1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</row>
    <row r="556" spans="1:1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1:1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</row>
    <row r="558" spans="1:1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</row>
    <row r="559" spans="1:1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</row>
    <row r="560" spans="1:1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</row>
    <row r="561" spans="1:1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</row>
    <row r="562" spans="1:1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</row>
    <row r="563" spans="1:1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</row>
    <row r="564" spans="1:1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</row>
    <row r="565" spans="1:1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</row>
    <row r="566" spans="1:1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</row>
    <row r="567" spans="1:1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</row>
    <row r="568" spans="1:1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</row>
    <row r="569" spans="1:1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</row>
    <row r="570" spans="1:1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</row>
    <row r="571" spans="1:1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</row>
    <row r="572" spans="1:1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</row>
    <row r="573" spans="1:1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</row>
    <row r="574" spans="1:1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</row>
    <row r="575" spans="1:1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1:1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1:1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1:1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</row>
    <row r="579" spans="1:1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</row>
    <row r="580" spans="1:1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</row>
    <row r="581" spans="1:1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</row>
    <row r="582" spans="1:1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</row>
    <row r="583" spans="1:1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</row>
    <row r="584" spans="1:1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</row>
    <row r="585" spans="1:1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</row>
    <row r="586" spans="1:1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1:1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</row>
    <row r="588" spans="1:1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</row>
    <row r="589" spans="1:1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</row>
    <row r="590" spans="1:1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</row>
    <row r="591" spans="1:1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</row>
    <row r="592" spans="1:1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</row>
    <row r="593" spans="1:1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1:1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1:1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1:1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1:1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1:1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1:1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1:1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1:1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1:1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1:1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1:1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1:1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1:1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1:1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1:1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1:1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1:1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1:1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</row>
    <row r="612" spans="1:1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</row>
    <row r="613" spans="1: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</row>
    <row r="614" spans="1:1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</row>
    <row r="615" spans="1:1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</row>
    <row r="616" spans="1:1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1:1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</row>
    <row r="618" spans="1:1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</row>
    <row r="619" spans="1:1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</row>
    <row r="620" spans="1:1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</row>
    <row r="621" spans="1:1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</row>
    <row r="622" spans="1:1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</row>
    <row r="623" spans="1:1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1:1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1:1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</row>
    <row r="626" spans="1:1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</row>
    <row r="627" spans="1:1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</row>
    <row r="628" spans="1:1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</row>
    <row r="629" spans="1:1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</row>
    <row r="630" spans="1:1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</row>
    <row r="631" spans="1:1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</row>
    <row r="632" spans="1:1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</row>
    <row r="633" spans="1:1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</row>
    <row r="634" spans="1:1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</row>
    <row r="635" spans="1:1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</row>
    <row r="636" spans="1:1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</row>
    <row r="637" spans="1:1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</row>
    <row r="638" spans="1:1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</row>
    <row r="639" spans="1:1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</row>
    <row r="640" spans="1:1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</row>
    <row r="641" spans="1:1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</row>
    <row r="642" spans="1:1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</row>
    <row r="643" spans="1:1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</row>
    <row r="644" spans="1:1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</row>
    <row r="645" spans="1:1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</row>
    <row r="646" spans="1:1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</row>
    <row r="647" spans="1:1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</row>
    <row r="648" spans="1:1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</row>
    <row r="649" spans="1:1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</row>
    <row r="650" spans="1:1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</row>
    <row r="651" spans="1:1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</row>
    <row r="652" spans="1:1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</row>
    <row r="653" spans="1:1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</row>
    <row r="654" spans="1:1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</row>
    <row r="655" spans="1:1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</row>
    <row r="656" spans="1:1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</row>
    <row r="657" spans="1:1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</row>
    <row r="658" spans="1:1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</row>
    <row r="659" spans="1:1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</row>
    <row r="660" spans="1:1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</row>
    <row r="661" spans="1:1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</row>
    <row r="662" spans="1:1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</row>
    <row r="663" spans="1:1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</row>
    <row r="664" spans="1:1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</row>
    <row r="665" spans="1:1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</row>
    <row r="666" spans="1:1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</row>
    <row r="667" spans="1:1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</row>
    <row r="668" spans="1:1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</row>
    <row r="669" spans="1:1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</row>
    <row r="670" spans="1:1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</row>
    <row r="671" spans="1:1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</row>
    <row r="672" spans="1:1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</row>
    <row r="673" spans="1:1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</row>
    <row r="674" spans="1:1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</row>
    <row r="675" spans="1:1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</row>
    <row r="676" spans="1:1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</row>
    <row r="677" spans="1:1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</row>
    <row r="678" spans="1:1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</row>
    <row r="679" spans="1:1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</row>
    <row r="680" spans="1:1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</row>
    <row r="681" spans="1:1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</row>
    <row r="682" spans="1:1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</row>
    <row r="683" spans="1:1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</row>
    <row r="684" spans="1:1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</row>
    <row r="685" spans="1:1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</row>
    <row r="686" spans="1:1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</row>
    <row r="687" spans="1:1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</row>
    <row r="688" spans="1:1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</row>
    <row r="689" spans="1:1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</row>
    <row r="690" spans="1:1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</row>
    <row r="691" spans="1:1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</row>
    <row r="692" spans="1:1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</row>
    <row r="693" spans="1:1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</row>
    <row r="694" spans="1:1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</row>
    <row r="695" spans="1:1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</row>
    <row r="696" spans="1:1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</row>
    <row r="697" spans="1:1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</row>
    <row r="698" spans="1:1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</row>
    <row r="699" spans="1:1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</row>
    <row r="700" spans="1:1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</row>
    <row r="701" spans="1:1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</row>
    <row r="702" spans="1:1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</row>
    <row r="703" spans="1:1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</row>
    <row r="704" spans="1:1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</row>
    <row r="705" spans="1:1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</row>
    <row r="706" spans="1:1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</row>
    <row r="707" spans="1:1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</row>
    <row r="708" spans="1:1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</row>
    <row r="709" spans="1:1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</row>
    <row r="710" spans="1:1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</row>
    <row r="711" spans="1:1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</row>
    <row r="712" spans="1:1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</row>
    <row r="713" spans="1: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</row>
    <row r="714" spans="1:1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</row>
    <row r="715" spans="1:1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</row>
    <row r="716" spans="1:1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</row>
    <row r="717" spans="1:1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</row>
    <row r="718" spans="1:1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</row>
    <row r="719" spans="1:1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</row>
    <row r="720" spans="1:1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</row>
    <row r="721" spans="1:1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</row>
    <row r="722" spans="1:1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</row>
    <row r="723" spans="1:1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</row>
    <row r="724" spans="1:1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</row>
    <row r="725" spans="1:1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</row>
    <row r="726" spans="1:1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</row>
    <row r="727" spans="1:1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</row>
    <row r="728" spans="1:1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</row>
    <row r="729" spans="1:1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</row>
    <row r="730" spans="1:1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</row>
    <row r="731" spans="1:1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</row>
    <row r="732" spans="1:1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</row>
    <row r="733" spans="1:1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</row>
    <row r="734" spans="1:1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</row>
    <row r="735" spans="1:1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</row>
    <row r="736" spans="1:1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</row>
    <row r="737" spans="1:1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</row>
    <row r="738" spans="1:1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</row>
    <row r="739" spans="1:1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</row>
    <row r="740" spans="1:1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</row>
    <row r="741" spans="1:1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</row>
    <row r="742" spans="1:1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</row>
    <row r="743" spans="1:1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</row>
    <row r="744" spans="1:1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</row>
    <row r="745" spans="1:1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</row>
    <row r="746" spans="1:1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</row>
    <row r="747" spans="1:1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</row>
    <row r="748" spans="1:1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</row>
    <row r="749" spans="1:1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</row>
    <row r="750" spans="1:1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</row>
    <row r="751" spans="1:1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</row>
    <row r="752" spans="1:1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</row>
    <row r="753" spans="1:1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</row>
    <row r="754" spans="1:1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</row>
    <row r="755" spans="1:1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</row>
    <row r="756" spans="1:1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</row>
    <row r="757" spans="1:1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</row>
    <row r="758" spans="1:1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</row>
    <row r="759" spans="1:1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</row>
    <row r="760" spans="1:1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</row>
    <row r="761" spans="1:1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</row>
    <row r="762" spans="1:1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</row>
    <row r="763" spans="1:1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</row>
    <row r="764" spans="1:1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</row>
    <row r="765" spans="1:1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</row>
    <row r="766" spans="1:1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</row>
    <row r="767" spans="1:1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</row>
    <row r="768" spans="1:1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</row>
    <row r="769" spans="1:1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</row>
    <row r="770" spans="1:1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</row>
    <row r="771" spans="1:1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</row>
    <row r="772" spans="1:1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</row>
    <row r="773" spans="1:1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</row>
    <row r="774" spans="1:1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</row>
    <row r="775" spans="1:1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</row>
    <row r="776" spans="1:1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</row>
    <row r="777" spans="1:1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</row>
    <row r="778" spans="1:1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</row>
    <row r="779" spans="1:1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</row>
    <row r="780" spans="1:1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</row>
    <row r="781" spans="1:1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</row>
    <row r="782" spans="1:1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</row>
    <row r="783" spans="1:1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</row>
    <row r="784" spans="1:1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</row>
    <row r="785" spans="1:1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</row>
    <row r="786" spans="1:1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</row>
    <row r="787" spans="1:1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</row>
    <row r="788" spans="1:1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</row>
    <row r="789" spans="1:1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</row>
    <row r="790" spans="1:1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</row>
    <row r="791" spans="1:1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</row>
    <row r="792" spans="1:1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</row>
    <row r="793" spans="1:1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</row>
    <row r="794" spans="1:1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</row>
    <row r="795" spans="1:1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</row>
    <row r="796" spans="1:1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</row>
    <row r="797" spans="1:1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</row>
    <row r="798" spans="1:1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</row>
    <row r="799" spans="1:1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</row>
    <row r="800" spans="1:1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</row>
    <row r="801" spans="1:1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</row>
    <row r="802" spans="1:1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</row>
    <row r="803" spans="1:1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</row>
    <row r="804" spans="1:1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</row>
    <row r="805" spans="1:1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</row>
    <row r="806" spans="1:1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</row>
    <row r="807" spans="1:1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</row>
    <row r="808" spans="1:1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</row>
    <row r="809" spans="1:1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</row>
    <row r="810" spans="1:1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</row>
    <row r="811" spans="1:1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</row>
    <row r="812" spans="1:1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</row>
    <row r="813" spans="1: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</row>
    <row r="814" spans="1:1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</row>
    <row r="815" spans="1:1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</row>
    <row r="816" spans="1:1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</row>
    <row r="817" spans="1:1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</row>
    <row r="818" spans="1:1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</row>
    <row r="819" spans="1:1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</row>
    <row r="820" spans="1:1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</row>
    <row r="821" spans="1:1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</row>
    <row r="822" spans="1:1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</row>
    <row r="823" spans="1:1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</row>
    <row r="824" spans="1:1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</row>
    <row r="825" spans="1:1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</row>
    <row r="826" spans="1:1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</row>
    <row r="827" spans="1:1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</row>
    <row r="828" spans="1:1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</row>
    <row r="829" spans="1:1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</row>
    <row r="830" spans="1:1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</row>
    <row r="831" spans="1:1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</row>
    <row r="832" spans="1:1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</row>
    <row r="833" spans="1:1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</row>
    <row r="834" spans="1:1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</row>
    <row r="835" spans="1:1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</row>
    <row r="836" spans="1:1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</row>
    <row r="837" spans="1:1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</row>
    <row r="838" spans="1:1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</row>
    <row r="839" spans="1:1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</row>
    <row r="840" spans="1:1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</row>
    <row r="841" spans="1:1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</row>
    <row r="842" spans="1:1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</row>
    <row r="843" spans="1:1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</row>
    <row r="844" spans="1:1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</row>
    <row r="845" spans="1:1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</row>
    <row r="846" spans="1:1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</row>
    <row r="847" spans="1:1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</row>
    <row r="848" spans="1:1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</row>
    <row r="849" spans="1:1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</row>
    <row r="850" spans="1:1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</row>
    <row r="851" spans="1:1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</row>
    <row r="852" spans="1:1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</row>
    <row r="853" spans="1:1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</row>
    <row r="854" spans="1:1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</row>
    <row r="855" spans="1:1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</row>
    <row r="856" spans="1:1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</row>
    <row r="857" spans="1:1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</row>
    <row r="858" spans="1:1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</row>
    <row r="859" spans="1:1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</row>
    <row r="860" spans="1:1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</row>
    <row r="861" spans="1:1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</row>
    <row r="862" spans="1:1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</row>
    <row r="863" spans="1:1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</row>
    <row r="864" spans="1:1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</row>
    <row r="865" spans="1:1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</row>
    <row r="866" spans="1:1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</row>
    <row r="867" spans="1:1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</row>
    <row r="868" spans="1:1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</row>
    <row r="869" spans="1:1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</row>
    <row r="870" spans="1:1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</row>
    <row r="871" spans="1:1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</row>
    <row r="872" spans="1:1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</row>
    <row r="873" spans="1:1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</row>
    <row r="874" spans="1:1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</row>
    <row r="875" spans="1:1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</row>
    <row r="876" spans="1:1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</row>
    <row r="877" spans="1:1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</row>
    <row r="878" spans="1:1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</row>
    <row r="879" spans="1:1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</row>
    <row r="880" spans="1:1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</row>
    <row r="881" spans="1:1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</row>
    <row r="882" spans="1:1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</row>
    <row r="883" spans="1:1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</row>
    <row r="884" spans="1:1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</row>
    <row r="885" spans="1:1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</row>
    <row r="886" spans="1:1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</row>
    <row r="887" spans="1:1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</row>
    <row r="888" spans="1:1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</row>
    <row r="889" spans="1:1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</row>
    <row r="890" spans="1:1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</row>
    <row r="891" spans="1:1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</row>
    <row r="892" spans="1:1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</row>
    <row r="893" spans="1:1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</row>
    <row r="894" spans="1:1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</row>
    <row r="895" spans="1:1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</row>
    <row r="896" spans="1:1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</row>
    <row r="897" spans="1:1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</row>
    <row r="898" spans="1:1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</row>
    <row r="899" spans="1:1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</row>
    <row r="900" spans="1:1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</row>
    <row r="901" spans="1:1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</row>
    <row r="902" spans="1:1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</row>
    <row r="903" spans="1:1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</row>
    <row r="904" spans="1:1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</row>
    <row r="905" spans="1:1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</row>
    <row r="906" spans="1:1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</row>
    <row r="907" spans="1:1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</row>
    <row r="908" spans="1:1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</row>
    <row r="909" spans="1:1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</row>
    <row r="910" spans="1:1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</row>
    <row r="911" spans="1:1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</row>
    <row r="912" spans="1:1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</row>
    <row r="913" spans="1: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</row>
    <row r="914" spans="1:1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</row>
    <row r="915" spans="1:1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</row>
    <row r="916" spans="1:1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</row>
    <row r="917" spans="1:1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</row>
    <row r="918" spans="1:1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</row>
    <row r="919" spans="1:1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</row>
    <row r="920" spans="1:1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</row>
    <row r="921" spans="1:1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</row>
    <row r="922" spans="1:1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</row>
    <row r="923" spans="1:1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</row>
    <row r="924" spans="1:1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</row>
    <row r="925" spans="1:1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</row>
    <row r="926" spans="1:1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</row>
    <row r="927" spans="1:1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</row>
    <row r="928" spans="1:1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</row>
    <row r="929" spans="1:1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</row>
    <row r="930" spans="1:1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</row>
    <row r="931" spans="1:1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</row>
    <row r="932" spans="1:1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</row>
    <row r="933" spans="1:1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</row>
    <row r="934" spans="1:1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</row>
    <row r="935" spans="1:1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</row>
    <row r="936" spans="1:1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</row>
    <row r="937" spans="1:1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</row>
    <row r="938" spans="1:1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</row>
    <row r="939" spans="1:1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</row>
    <row r="940" spans="1:1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</row>
    <row r="941" spans="1:1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</row>
    <row r="942" spans="1:1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</row>
    <row r="943" spans="1:1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</row>
    <row r="944" spans="1:1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</row>
    <row r="945" spans="1:1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</row>
    <row r="946" spans="1:1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</row>
    <row r="947" spans="1:1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</row>
    <row r="948" spans="1:1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</row>
    <row r="949" spans="1:1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</row>
    <row r="950" spans="1:1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</row>
    <row r="951" spans="1:1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</row>
    <row r="952" spans="1:1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</row>
    <row r="953" spans="1:1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</row>
    <row r="954" spans="1:1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</row>
    <row r="955" spans="1:1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</row>
    <row r="956" spans="1:1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</row>
    <row r="957" spans="1:1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</row>
    <row r="958" spans="1:1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</row>
    <row r="959" spans="1:1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</row>
    <row r="960" spans="1:1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</row>
    <row r="961" spans="1:1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</row>
    <row r="962" spans="1:1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</row>
    <row r="963" spans="1:1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</row>
    <row r="964" spans="1:1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</row>
    <row r="965" spans="1:1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</row>
    <row r="966" spans="1:1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</row>
    <row r="967" spans="1:1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</row>
    <row r="968" spans="1:1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</row>
    <row r="969" spans="1:1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</row>
    <row r="970" spans="1:1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</row>
    <row r="971" spans="1:1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</row>
    <row r="972" spans="1:1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</row>
    <row r="973" spans="1:1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</row>
    <row r="974" spans="1:1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</row>
    <row r="975" spans="1:1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</row>
    <row r="976" spans="1:1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</row>
    <row r="977" spans="1:1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</row>
    <row r="978" spans="1:1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</row>
    <row r="979" spans="1:1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</row>
    <row r="980" spans="1:1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</row>
    <row r="981" spans="1:1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</row>
    <row r="982" spans="1:1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</row>
    <row r="983" spans="1:1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</row>
    <row r="984" spans="1:1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</row>
    <row r="985" spans="1:1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</row>
    <row r="986" spans="1:1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</row>
    <row r="987" spans="1:1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</row>
    <row r="988" spans="1:1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</row>
    <row r="989" spans="1:1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</row>
    <row r="990" spans="1:1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</row>
    <row r="991" spans="1:1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</row>
    <row r="992" spans="1:1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</row>
    <row r="993" spans="1:1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</row>
    <row r="994" spans="1:1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</row>
    <row r="995" spans="1:1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</row>
    <row r="996" spans="1:1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</row>
    <row r="997" spans="1:1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</row>
    <row r="998" spans="1:1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</row>
    <row r="999" spans="1:1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</row>
    <row r="1000" spans="1:1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</row>
    <row r="1001" spans="1:1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</row>
    <row r="1002" spans="1:1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</row>
    <row r="1003" spans="1:1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</row>
    <row r="1004" spans="1:1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</row>
    <row r="1005" spans="1:1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</row>
    <row r="1006" spans="1:1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</row>
    <row r="1007" spans="1:1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</row>
    <row r="1008" spans="1:1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</row>
    <row r="1009" spans="1:1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</row>
    <row r="1010" spans="1:1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</row>
    <row r="1011" spans="1:1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</row>
    <row r="1012" spans="1:1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</row>
    <row r="1013" spans="1:1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</row>
    <row r="1014" spans="1:1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</row>
    <row r="1015" spans="1:1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</row>
    <row r="1016" spans="1:1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</row>
    <row r="1017" spans="1:1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</row>
    <row r="1018" spans="1:1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</row>
    <row r="1019" spans="1:1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</row>
    <row r="1020" spans="1:1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</row>
    <row r="1021" spans="1:1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</row>
    <row r="1022" spans="1:1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</row>
    <row r="1023" spans="1:1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</row>
    <row r="1024" spans="1:1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</row>
    <row r="1025" spans="1:1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</row>
    <row r="1026" spans="1:1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</row>
    <row r="1027" spans="1:1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</row>
    <row r="1028" spans="1:1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</row>
    <row r="1029" spans="1:1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</row>
    <row r="1030" spans="1:13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</row>
    <row r="1031" spans="1:13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</row>
    <row r="1032" spans="1:13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</row>
    <row r="1033" spans="1:13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</row>
    <row r="1034" spans="1:13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</row>
    <row r="1035" spans="1:13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</row>
    <row r="1036" spans="1:13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</row>
    <row r="1037" spans="1:13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</row>
    <row r="1038" spans="1:13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</row>
    <row r="1039" spans="1:13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</row>
    <row r="1040" spans="1:13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</row>
    <row r="1041" spans="1:13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</row>
    <row r="1042" spans="1:13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</row>
    <row r="1043" spans="1:13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</row>
    <row r="1044" spans="1:13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</row>
    <row r="1045" spans="1:13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</row>
    <row r="1046" spans="1:13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</row>
    <row r="1047" spans="1:13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</row>
    <row r="1048" spans="1:13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</row>
    <row r="1049" spans="1:13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</row>
    <row r="1050" spans="1:13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</row>
    <row r="1051" spans="1:13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</row>
    <row r="1052" spans="1:13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</row>
    <row r="1053" spans="1:13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</row>
    <row r="1054" spans="1:13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</row>
    <row r="1055" spans="1:13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</row>
    <row r="1056" spans="1:13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</row>
    <row r="1057" spans="1:13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</row>
    <row r="1058" spans="1:13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</row>
    <row r="1059" spans="1:13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</row>
    <row r="1060" spans="1:13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</row>
    <row r="1061" spans="1:13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</row>
    <row r="1062" spans="1:13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</row>
    <row r="1063" spans="1:13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</row>
    <row r="1064" spans="1:13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</row>
    <row r="1065" spans="1:13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</row>
    <row r="1066" spans="1:13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</row>
    <row r="1067" spans="1:13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</row>
    <row r="1068" spans="1:13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</row>
    <row r="1069" spans="1:13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</row>
    <row r="1070" spans="1:13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</row>
    <row r="1071" spans="1:13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</row>
    <row r="1072" spans="1:13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</row>
    <row r="1073" spans="1:13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</row>
    <row r="1074" spans="1:13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</row>
    <row r="1075" spans="1:13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</row>
    <row r="1076" spans="1:13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</row>
    <row r="1077" spans="1:13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</row>
    <row r="1078" spans="1:13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</row>
    <row r="1079" spans="1:13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</row>
    <row r="1080" spans="1:13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</row>
    <row r="1081" spans="1:13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</row>
    <row r="1082" spans="1:13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</row>
    <row r="1083" spans="1:13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</row>
    <row r="1084" spans="1:13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</row>
    <row r="1085" spans="1:13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</row>
    <row r="1086" spans="1:13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</row>
    <row r="1087" spans="1:13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</row>
    <row r="1088" spans="1:13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</row>
    <row r="1089" spans="1:13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</row>
    <row r="1090" spans="1:13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</row>
    <row r="1091" spans="1:13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</row>
    <row r="1092" spans="1:13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</row>
    <row r="1093" spans="1:13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</row>
    <row r="1094" spans="1:13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</row>
    <row r="1095" spans="1:13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</row>
    <row r="1096" spans="1:13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</row>
    <row r="1097" spans="1:13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</row>
    <row r="1098" spans="1:13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</row>
    <row r="1099" spans="1:13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</row>
    <row r="1100" spans="1:13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</row>
    <row r="1101" spans="1:13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</row>
    <row r="1102" spans="1:13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</row>
    <row r="1103" spans="1:13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</row>
    <row r="1104" spans="1:13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</row>
    <row r="1105" spans="1:13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</row>
    <row r="1106" spans="1:13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</row>
    <row r="1107" spans="1:13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</row>
    <row r="1108" spans="1:13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</row>
    <row r="1109" spans="1:13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</row>
    <row r="1110" spans="1:13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</row>
    <row r="1111" spans="1:13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</row>
    <row r="1112" spans="1:13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</row>
    <row r="1113" spans="1:13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</row>
    <row r="1114" spans="1:13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</row>
    <row r="1115" spans="1:13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</row>
    <row r="1116" spans="1:13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</row>
    <row r="1117" spans="1:13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</row>
    <row r="1118" spans="1:13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</row>
    <row r="1119" spans="1:13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</row>
    <row r="1120" spans="1:13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</row>
    <row r="1121" spans="1:13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</row>
    <row r="1122" spans="1:13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</row>
    <row r="1123" spans="1:13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</row>
    <row r="1124" spans="1:13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</row>
    <row r="1125" spans="1:13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</row>
    <row r="1126" spans="1:13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</row>
    <row r="1127" spans="1:13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</row>
    <row r="1128" spans="1:13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</row>
    <row r="1129" spans="1:13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</row>
    <row r="1130" spans="1:13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</row>
    <row r="1131" spans="1:13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</row>
    <row r="1132" spans="1:13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</row>
    <row r="1133" spans="1:13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</row>
    <row r="1134" spans="1:13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</row>
    <row r="1135" spans="1:13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</row>
    <row r="1136" spans="1:13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</row>
    <row r="1137" spans="1:13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</row>
    <row r="1138" spans="1:13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</row>
    <row r="1139" spans="1:13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</row>
    <row r="1140" spans="1:13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</row>
    <row r="1141" spans="1:13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</row>
    <row r="1142" spans="1:13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</row>
    <row r="1143" spans="1:13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</row>
    <row r="1144" spans="1:13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</row>
    <row r="1145" spans="1:13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</row>
    <row r="1146" spans="1:13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</row>
    <row r="1147" spans="1:13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</row>
    <row r="1148" spans="1:13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</row>
    <row r="1149" spans="1:13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</row>
    <row r="1150" spans="1:13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</row>
    <row r="1151" spans="1:13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</row>
    <row r="1152" spans="1:13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</row>
    <row r="1153" spans="1:13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</row>
    <row r="1154" spans="1:13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</row>
    <row r="1155" spans="1:13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</row>
    <row r="1156" spans="1:13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</row>
    <row r="1157" spans="1:13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</row>
    <row r="1158" spans="1:13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</row>
    <row r="1159" spans="1:13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</row>
    <row r="1160" spans="1:13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</row>
    <row r="1161" spans="1:13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</row>
    <row r="1162" spans="1:13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</row>
    <row r="1163" spans="1:13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</row>
    <row r="1164" spans="1:13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</row>
    <row r="1165" spans="1:13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</row>
    <row r="1166" spans="1:13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</row>
    <row r="1167" spans="1:13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</row>
    <row r="1168" spans="1:13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</row>
    <row r="1169" spans="1:13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</row>
    <row r="1170" spans="1:13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</row>
    <row r="1171" spans="1:13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</row>
    <row r="1172" spans="1:13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</row>
    <row r="1173" spans="1:13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</row>
    <row r="1174" spans="1:13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</row>
    <row r="1175" spans="1:13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</row>
    <row r="1176" spans="1:13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</row>
    <row r="1177" spans="1:13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</row>
    <row r="1178" spans="1:13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</row>
    <row r="1179" spans="1:13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</row>
    <row r="1180" spans="1:13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</row>
    <row r="1181" spans="1:13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</row>
    <row r="1182" spans="1:13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</row>
    <row r="1183" spans="1:13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</row>
    <row r="1184" spans="1:13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</row>
    <row r="1185" spans="1:13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</row>
    <row r="1186" spans="1:13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</row>
    <row r="1187" spans="1:13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</row>
    <row r="1188" spans="1:13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</row>
    <row r="1189" spans="1:13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</row>
    <row r="1190" spans="1:13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</row>
    <row r="1191" spans="1:13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</row>
    <row r="1192" spans="1:13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</row>
    <row r="1193" spans="1:13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</row>
    <row r="1194" spans="1:13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</row>
  </sheetData>
  <mergeCells count="197">
    <mergeCell ref="A2:M2"/>
    <mergeCell ref="B100:B108"/>
    <mergeCell ref="A11:A22"/>
    <mergeCell ref="A56:A66"/>
    <mergeCell ref="B56:B66"/>
    <mergeCell ref="A75:A83"/>
    <mergeCell ref="G75:G76"/>
    <mergeCell ref="A91:M91"/>
    <mergeCell ref="A92:A99"/>
    <mergeCell ref="M100:M108"/>
    <mergeCell ref="H106:H107"/>
    <mergeCell ref="I106:I107"/>
    <mergeCell ref="J106:J107"/>
    <mergeCell ref="K106:K107"/>
    <mergeCell ref="I97:I98"/>
    <mergeCell ref="J97:J98"/>
    <mergeCell ref="K97:K98"/>
    <mergeCell ref="L97:L98"/>
    <mergeCell ref="L106:L107"/>
    <mergeCell ref="H100:H102"/>
    <mergeCell ref="I100:I102"/>
    <mergeCell ref="J100:J102"/>
    <mergeCell ref="K100:K102"/>
    <mergeCell ref="L100:L102"/>
    <mergeCell ref="A100:A108"/>
    <mergeCell ref="C100:C102"/>
    <mergeCell ref="D100:D102"/>
    <mergeCell ref="E100:E102"/>
    <mergeCell ref="F100:F102"/>
    <mergeCell ref="I92:I93"/>
    <mergeCell ref="J92:J93"/>
    <mergeCell ref="K92:K93"/>
    <mergeCell ref="C106:C107"/>
    <mergeCell ref="D106:D107"/>
    <mergeCell ref="E106:E107"/>
    <mergeCell ref="F106:F107"/>
    <mergeCell ref="G106:G107"/>
    <mergeCell ref="L92:L93"/>
    <mergeCell ref="M92:M99"/>
    <mergeCell ref="C97:C98"/>
    <mergeCell ref="D97:D98"/>
    <mergeCell ref="E97:E98"/>
    <mergeCell ref="F97:F98"/>
    <mergeCell ref="G97:G98"/>
    <mergeCell ref="B92:B99"/>
    <mergeCell ref="C92:C93"/>
    <mergeCell ref="D92:D93"/>
    <mergeCell ref="E92:E93"/>
    <mergeCell ref="F92:F93"/>
    <mergeCell ref="H92:H93"/>
    <mergeCell ref="H97:H98"/>
    <mergeCell ref="L84:L85"/>
    <mergeCell ref="M84:M90"/>
    <mergeCell ref="I89:I90"/>
    <mergeCell ref="J89:J90"/>
    <mergeCell ref="K89:K90"/>
    <mergeCell ref="L89:L90"/>
    <mergeCell ref="I81:I82"/>
    <mergeCell ref="J81:J82"/>
    <mergeCell ref="K81:K82"/>
    <mergeCell ref="L81:L82"/>
    <mergeCell ref="M75:M83"/>
    <mergeCell ref="I84:I85"/>
    <mergeCell ref="J84:J85"/>
    <mergeCell ref="L78:L79"/>
    <mergeCell ref="I75:I76"/>
    <mergeCell ref="J75:J76"/>
    <mergeCell ref="K75:K76"/>
    <mergeCell ref="L75:L76"/>
    <mergeCell ref="A84:A90"/>
    <mergeCell ref="B84:B90"/>
    <mergeCell ref="C84:C85"/>
    <mergeCell ref="D84:D85"/>
    <mergeCell ref="E84:E85"/>
    <mergeCell ref="F84:F85"/>
    <mergeCell ref="I78:I79"/>
    <mergeCell ref="J78:J79"/>
    <mergeCell ref="K78:K79"/>
    <mergeCell ref="B75:B83"/>
    <mergeCell ref="K84:K85"/>
    <mergeCell ref="C89:C90"/>
    <mergeCell ref="D89:D90"/>
    <mergeCell ref="E89:E90"/>
    <mergeCell ref="F89:F90"/>
    <mergeCell ref="G89:G90"/>
    <mergeCell ref="H89:H90"/>
    <mergeCell ref="H84:H85"/>
    <mergeCell ref="C81:C82"/>
    <mergeCell ref="D81:D82"/>
    <mergeCell ref="E81:E82"/>
    <mergeCell ref="F81:F82"/>
    <mergeCell ref="G81:G82"/>
    <mergeCell ref="H81:H82"/>
    <mergeCell ref="C78:C79"/>
    <mergeCell ref="D78:D79"/>
    <mergeCell ref="E78:E79"/>
    <mergeCell ref="F78:F79"/>
    <mergeCell ref="G78:G79"/>
    <mergeCell ref="C75:C76"/>
    <mergeCell ref="D75:D76"/>
    <mergeCell ref="E75:E76"/>
    <mergeCell ref="F75:F76"/>
    <mergeCell ref="H75:H76"/>
    <mergeCell ref="H78:H79"/>
    <mergeCell ref="A74:M74"/>
    <mergeCell ref="H63:H64"/>
    <mergeCell ref="I63:I64"/>
    <mergeCell ref="J63:J64"/>
    <mergeCell ref="K63:K64"/>
    <mergeCell ref="L63:L64"/>
    <mergeCell ref="C65:C66"/>
    <mergeCell ref="D65:D66"/>
    <mergeCell ref="E65:E66"/>
    <mergeCell ref="F65:F66"/>
    <mergeCell ref="G65:G66"/>
    <mergeCell ref="M56:M66"/>
    <mergeCell ref="C63:C64"/>
    <mergeCell ref="D63:D64"/>
    <mergeCell ref="E63:E64"/>
    <mergeCell ref="F63:F64"/>
    <mergeCell ref="G63:G64"/>
    <mergeCell ref="H65:H66"/>
    <mergeCell ref="I65:I66"/>
    <mergeCell ref="J65:J66"/>
    <mergeCell ref="K65:K66"/>
    <mergeCell ref="L65:L66"/>
    <mergeCell ref="L45:L46"/>
    <mergeCell ref="G56:G59"/>
    <mergeCell ref="H56:H59"/>
    <mergeCell ref="I56:I59"/>
    <mergeCell ref="J56:J59"/>
    <mergeCell ref="K56:K59"/>
    <mergeCell ref="L56:L59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J42:J43"/>
    <mergeCell ref="K42:K43"/>
    <mergeCell ref="A23:A27"/>
    <mergeCell ref="B23:B27"/>
    <mergeCell ref="M23:M27"/>
    <mergeCell ref="A28:A35"/>
    <mergeCell ref="B28:B29"/>
    <mergeCell ref="M28:M29"/>
    <mergeCell ref="B30:B35"/>
    <mergeCell ref="M30:M35"/>
    <mergeCell ref="A36:A41"/>
    <mergeCell ref="B36:B41"/>
    <mergeCell ref="M36:M41"/>
    <mergeCell ref="L42:L43"/>
    <mergeCell ref="C42:C43"/>
    <mergeCell ref="D42:D43"/>
    <mergeCell ref="E42:E43"/>
    <mergeCell ref="F42:F43"/>
    <mergeCell ref="G42:G43"/>
    <mergeCell ref="H42:H43"/>
    <mergeCell ref="I42:I43"/>
    <mergeCell ref="A7:A10"/>
    <mergeCell ref="B7:B10"/>
    <mergeCell ref="C7:F8"/>
    <mergeCell ref="G7:G10"/>
    <mergeCell ref="H7:L7"/>
    <mergeCell ref="M7:M10"/>
    <mergeCell ref="H8:L8"/>
    <mergeCell ref="C9:C10"/>
    <mergeCell ref="B17:B22"/>
    <mergeCell ref="M17:M22"/>
    <mergeCell ref="A67:A73"/>
    <mergeCell ref="B67:B73"/>
    <mergeCell ref="G71:G72"/>
    <mergeCell ref="H71:H72"/>
    <mergeCell ref="I71:I72"/>
    <mergeCell ref="J71:J72"/>
    <mergeCell ref="K71:K72"/>
    <mergeCell ref="L71:L72"/>
    <mergeCell ref="A1:M1"/>
    <mergeCell ref="A3:M3"/>
    <mergeCell ref="M42:M49"/>
    <mergeCell ref="B42:B49"/>
    <mergeCell ref="A42:A49"/>
    <mergeCell ref="B50:B55"/>
    <mergeCell ref="A50:A55"/>
    <mergeCell ref="M50:M55"/>
    <mergeCell ref="E9:E10"/>
    <mergeCell ref="F9:F10"/>
    <mergeCell ref="I9:J9"/>
    <mergeCell ref="K9:L9"/>
    <mergeCell ref="B11:B16"/>
    <mergeCell ref="M11:M16"/>
    <mergeCell ref="A4:M4"/>
    <mergeCell ref="A5:M5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4.4"/>
  <sheetData>
    <row r="1" spans="1:1">
      <c r="A1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3</vt:lpstr>
      <vt:lpstr>Приложение 2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2024-11-26T07:22:16Z</cp:lastPrinted>
  <dcterms:created xsi:type="dcterms:W3CDTF">2024-10-18T04:00:35Z</dcterms:created>
  <dcterms:modified xsi:type="dcterms:W3CDTF">2024-11-26T07:24:27Z</dcterms:modified>
</cp:coreProperties>
</file>