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144" windowWidth="22932" windowHeight="8976"/>
  </bookViews>
  <sheets>
    <sheet name="Приложение 1" sheetId="1" r:id="rId1"/>
    <sheet name="Лист2" sheetId="2" r:id="rId2"/>
    <sheet name="Лист3" sheetId="3" r:id="rId3"/>
  </sheets>
  <definedNames>
    <definedName name="OLE_LINK1" localSheetId="0">'Приложение 1'!$A$1</definedName>
  </definedNames>
  <calcPr calcId="124519"/>
</workbook>
</file>

<file path=xl/calcChain.xml><?xml version="1.0" encoding="utf-8"?>
<calcChain xmlns="http://schemas.openxmlformats.org/spreadsheetml/2006/main">
  <c r="J31" i="1"/>
  <c r="L17"/>
  <c r="K17"/>
  <c r="J17"/>
  <c r="I17"/>
  <c r="H17"/>
  <c r="L18"/>
  <c r="K18"/>
  <c r="I18"/>
  <c r="H18"/>
  <c r="K19"/>
  <c r="I19"/>
  <c r="H19"/>
  <c r="L36"/>
  <c r="K36"/>
  <c r="J36"/>
  <c r="I36"/>
  <c r="H36"/>
  <c r="L51"/>
  <c r="K51"/>
  <c r="J51"/>
  <c r="I51"/>
  <c r="H51"/>
  <c r="L49"/>
  <c r="K49"/>
  <c r="J49"/>
  <c r="I49"/>
  <c r="H49"/>
  <c r="L50"/>
  <c r="K50"/>
  <c r="J50"/>
  <c r="I50"/>
  <c r="H50"/>
  <c r="L55"/>
  <c r="K55"/>
  <c r="J55"/>
  <c r="I55"/>
  <c r="H55"/>
  <c r="L61"/>
  <c r="K61"/>
  <c r="J61"/>
  <c r="I61"/>
  <c r="H61"/>
  <c r="L42"/>
  <c r="K42"/>
  <c r="J42"/>
  <c r="I42"/>
  <c r="H42"/>
  <c r="L74"/>
  <c r="K74"/>
  <c r="K68" s="1"/>
  <c r="J74"/>
  <c r="I74"/>
  <c r="H74"/>
  <c r="H68" s="1"/>
  <c r="L75"/>
  <c r="L69" s="1"/>
  <c r="K75"/>
  <c r="J75"/>
  <c r="J69" s="1"/>
  <c r="I75"/>
  <c r="H75"/>
  <c r="H69" s="1"/>
  <c r="L76"/>
  <c r="L70" s="1"/>
  <c r="K76"/>
  <c r="J76"/>
  <c r="J70" s="1"/>
  <c r="I76"/>
  <c r="I70" s="1"/>
  <c r="H76"/>
  <c r="H70" s="1"/>
  <c r="L92"/>
  <c r="K92"/>
  <c r="J92"/>
  <c r="I92"/>
  <c r="H92"/>
  <c r="L98"/>
  <c r="K98"/>
  <c r="J98"/>
  <c r="I98"/>
  <c r="H98"/>
  <c r="L104"/>
  <c r="K104"/>
  <c r="J104"/>
  <c r="I104"/>
  <c r="H104"/>
  <c r="L110"/>
  <c r="K110"/>
  <c r="J110"/>
  <c r="I110"/>
  <c r="H110"/>
  <c r="L116"/>
  <c r="K116"/>
  <c r="J116"/>
  <c r="I116"/>
  <c r="H116"/>
  <c r="I69"/>
  <c r="K69"/>
  <c r="K70"/>
  <c r="J19" l="1"/>
  <c r="J48"/>
  <c r="L48"/>
  <c r="H48"/>
  <c r="K48"/>
  <c r="I48"/>
  <c r="L73"/>
  <c r="L68"/>
  <c r="L67" s="1"/>
  <c r="I73"/>
  <c r="K73"/>
  <c r="H73"/>
  <c r="J73"/>
  <c r="H67"/>
  <c r="J25"/>
  <c r="J22" s="1"/>
  <c r="I30"/>
  <c r="I24" s="1"/>
  <c r="H29"/>
  <c r="L29"/>
  <c r="L23" s="1"/>
  <c r="I31"/>
  <c r="I25" s="1"/>
  <c r="I13" s="1"/>
  <c r="H30"/>
  <c r="H24" s="1"/>
  <c r="H12" s="1"/>
  <c r="L30"/>
  <c r="L24" s="1"/>
  <c r="L12" s="1"/>
  <c r="K29"/>
  <c r="K23" s="1"/>
  <c r="H31"/>
  <c r="H25" s="1"/>
  <c r="L31"/>
  <c r="L25" s="1"/>
  <c r="L19" s="1"/>
  <c r="K30"/>
  <c r="K24" s="1"/>
  <c r="J29"/>
  <c r="J23" s="1"/>
  <c r="K31"/>
  <c r="K25" s="1"/>
  <c r="K13" s="1"/>
  <c r="J30"/>
  <c r="J24" s="1"/>
  <c r="K67"/>
  <c r="J68"/>
  <c r="J67" s="1"/>
  <c r="I29"/>
  <c r="I68"/>
  <c r="I67" s="1"/>
  <c r="H86"/>
  <c r="L86"/>
  <c r="J86"/>
  <c r="I86"/>
  <c r="K86"/>
  <c r="K80"/>
  <c r="H80"/>
  <c r="L80"/>
  <c r="I80"/>
  <c r="J80"/>
  <c r="J18" l="1"/>
  <c r="J12" s="1"/>
  <c r="L13"/>
  <c r="K12"/>
  <c r="L28"/>
  <c r="H13"/>
  <c r="J28"/>
  <c r="H28"/>
  <c r="J13"/>
  <c r="H23"/>
  <c r="H22" s="1"/>
  <c r="I12"/>
  <c r="K28"/>
  <c r="K22"/>
  <c r="L22"/>
  <c r="I28"/>
  <c r="I23"/>
  <c r="H16" l="1"/>
  <c r="J11"/>
  <c r="J10" s="1"/>
  <c r="K11"/>
  <c r="K10" s="1"/>
  <c r="I22"/>
  <c r="L11"/>
  <c r="L10" s="1"/>
  <c r="L16"/>
  <c r="K16" l="1"/>
  <c r="J16"/>
  <c r="H11"/>
  <c r="H10" s="1"/>
  <c r="I16"/>
  <c r="I11"/>
  <c r="I10" s="1"/>
</calcChain>
</file>

<file path=xl/sharedStrings.xml><?xml version="1.0" encoding="utf-8"?>
<sst xmlns="http://schemas.openxmlformats.org/spreadsheetml/2006/main" count="212" uniqueCount="81">
  <si>
    <t xml:space="preserve">Приложение 1 </t>
  </si>
  <si>
    <t>Отчет об исполнении муниципальной программы</t>
  </si>
  <si>
    <t>«Организация комплексного благоустройства территории Ключинского сельсовета»</t>
  </si>
  <si>
    <t>Наименование  программы, подпрограммы, отдельного мероприятия</t>
  </si>
  <si>
    <t>Наименование ГРБС</t>
  </si>
  <si>
    <t xml:space="preserve">Код бюджетной классификации </t>
  </si>
  <si>
    <t>Источники финансирования</t>
  </si>
  <si>
    <t>Расходы текущего года</t>
  </si>
  <si>
    <t>(тыс. руб.)</t>
  </si>
  <si>
    <t xml:space="preserve">Достигнутые результаты от реализованных программных мероприятий (в натуральном выражении), эффект    </t>
  </si>
  <si>
    <t>ГРБС</t>
  </si>
  <si>
    <t>Рз</t>
  </si>
  <si>
    <t>Пр</t>
  </si>
  <si>
    <t>ЦСР</t>
  </si>
  <si>
    <t>ВР</t>
  </si>
  <si>
    <t xml:space="preserve">Плановый период </t>
  </si>
  <si>
    <t>план</t>
  </si>
  <si>
    <t>факт</t>
  </si>
  <si>
    <t>всего расходные обязательства по программе</t>
  </si>
  <si>
    <t>Всего, в том числе:</t>
  </si>
  <si>
    <t>ФБ</t>
  </si>
  <si>
    <t>КБ</t>
  </si>
  <si>
    <t>МБ</t>
  </si>
  <si>
    <t>Внебюджетные источники</t>
  </si>
  <si>
    <t>Юридические лица</t>
  </si>
  <si>
    <t xml:space="preserve">в том числе по ГРБС: </t>
  </si>
  <si>
    <t xml:space="preserve">всего расходные обязательства </t>
  </si>
  <si>
    <t>в том числе по ГРБС:</t>
  </si>
  <si>
    <t xml:space="preserve">1.1. Содержание внутрипоселенческих дорог в зимнее время (чистка дорог от снега) за счет средств дорожного фонда (акцизы)  </t>
  </si>
  <si>
    <t>1.2 Краевая субсидия на ремонт автомобильных дорог общего пользования, софинансирование за счет местного бюджета</t>
  </si>
  <si>
    <t>01100S5090</t>
  </si>
  <si>
    <t>Закупка энергетических ресурсов (электроэнергия)</t>
  </si>
  <si>
    <t>01300S5550</t>
  </si>
  <si>
    <t>Расходы на содержание мест накопления твердых коммунальных отходов, в рамках подпрограммы</t>
  </si>
  <si>
    <t>РзПр</t>
  </si>
  <si>
    <t>Приложение 2</t>
  </si>
  <si>
    <t>Мероприятия подпрограммы 2</t>
  </si>
  <si>
    <t>План на 2024 год</t>
  </si>
  <si>
    <t>Мероприятия подпрограммы 1</t>
  </si>
  <si>
    <t xml:space="preserve">Подпрограмма 1 «Обеспечение сохранности и модернизации внутри поселенческих дорог Ключинского сельсовета» </t>
  </si>
  <si>
    <t>Муниципальная  программа 1 «Организация комплексного благоустройства территории Ключинского сельсовета»</t>
  </si>
  <si>
    <t>0409</t>
  </si>
  <si>
    <t>011000000</t>
  </si>
  <si>
    <t>0110094090</t>
  </si>
  <si>
    <t>012000000</t>
  </si>
  <si>
    <t>0503</t>
  </si>
  <si>
    <t>0120095310</t>
  </si>
  <si>
    <t>0500</t>
  </si>
  <si>
    <t>013000000</t>
  </si>
  <si>
    <t>0501</t>
  </si>
  <si>
    <t>0130095110</t>
  </si>
  <si>
    <t>0130095320</t>
  </si>
  <si>
    <t>0130095350</t>
  </si>
  <si>
    <t>0605</t>
  </si>
  <si>
    <t>0130082060</t>
  </si>
  <si>
    <t xml:space="preserve"> Подпрограмма 2 «Cодержание уличного освещения на территории Ключинского сельсовета» </t>
  </si>
  <si>
    <t xml:space="preserve"> Подпрограмма 3 «Благоустройство территории Ключинского сельсовета» муниципальной программы Организация Комплексного благоустройства территории Ключинского сельсовета» </t>
  </si>
  <si>
    <t>Мероприятия подпрограммы 3</t>
  </si>
  <si>
    <t>Вывоз ТБО с территории Ключинского сельсовета</t>
  </si>
  <si>
    <t>Оплата коммунальных услуг(теплоснабжение) маневренный дом</t>
  </si>
  <si>
    <t>Оплата взносов на кап.ремонт</t>
  </si>
  <si>
    <t>Расходы на акарицидную обработк мест массового отдыха</t>
  </si>
  <si>
    <t>Закупка электрической энергии(мощности)</t>
  </si>
  <si>
    <t xml:space="preserve">2.1 Прочие закупки на содержание уличного освещения </t>
  </si>
  <si>
    <t>2.2 Закупка электрической энергии(мощности)</t>
  </si>
  <si>
    <t>Содержание уличного освещения на территории Ключинского сельсовета (закупка электротоваров)</t>
  </si>
  <si>
    <t>Текущй ремонт автомобильной дороги в д.Каменка, ул. Линейная, отсыпка щебнем дороги в д. Малый Улуй, ул.Центральная Ключинский сельсовет</t>
  </si>
  <si>
    <t>Расходы на ГСМ, запчасти</t>
  </si>
  <si>
    <t>3.3. Налоговый потенциал</t>
  </si>
  <si>
    <t>0130077450</t>
  </si>
  <si>
    <t>Приобретение ГСМ и запчастей</t>
  </si>
  <si>
    <t>Закупка хоз.товаров, ГСМ</t>
  </si>
  <si>
    <t>3.2. Жилищный фонд, коммунальные услуги</t>
  </si>
  <si>
    <t>3.1. Жилищный фонд, взносы на капитальный ремонт</t>
  </si>
  <si>
    <t>3.4. Сбор, вывоз и утилизация твердых коммунальных отходов</t>
  </si>
  <si>
    <t>3.5. Прочая закупка</t>
  </si>
  <si>
    <t>3.6. Аккарицидная обработка</t>
  </si>
  <si>
    <t>3.7.Другие вопросы в области охраны окружающей среды</t>
  </si>
  <si>
    <t>за 3 квартал 2024 года</t>
  </si>
  <si>
    <t xml:space="preserve">                 к Постановлению № 61-П от 17.10.2024 года</t>
  </si>
  <si>
    <t>3 квартал 2024 года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</si>
</sst>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3" fillId="0" borderId="0" xfId="0" applyFont="1"/>
    <xf numFmtId="0" fontId="1" fillId="0" borderId="1" xfId="0" applyFont="1" applyBorder="1" applyAlignment="1">
      <alignment horizontal="center" vertical="top" wrapText="1"/>
    </xf>
    <xf numFmtId="164" fontId="2" fillId="0" borderId="1" xfId="0" applyNumberFormat="1" applyFont="1" applyFill="1" applyBorder="1" applyAlignment="1">
      <alignment horizontal="center" vertical="top"/>
    </xf>
    <xf numFmtId="164" fontId="1" fillId="0" borderId="1" xfId="0" applyNumberFormat="1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center" vertical="top"/>
    </xf>
    <xf numFmtId="164" fontId="2" fillId="0" borderId="1" xfId="0" applyNumberFormat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/>
    </xf>
    <xf numFmtId="164" fontId="3" fillId="0" borderId="1" xfId="0" applyNumberFormat="1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 vertical="top"/>
    </xf>
    <xf numFmtId="164" fontId="2" fillId="0" borderId="1" xfId="0" applyNumberFormat="1" applyFont="1" applyFill="1" applyBorder="1" applyAlignment="1">
      <alignment horizontal="center" vertical="top"/>
    </xf>
    <xf numFmtId="164" fontId="1" fillId="0" borderId="1" xfId="0" applyNumberFormat="1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/>
    </xf>
    <xf numFmtId="164" fontId="1" fillId="0" borderId="1" xfId="0" applyNumberFormat="1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/>
    </xf>
    <xf numFmtId="49" fontId="2" fillId="0" borderId="1" xfId="0" applyNumberFormat="1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/>
    </xf>
    <xf numFmtId="49" fontId="2" fillId="0" borderId="1" xfId="0" applyNumberFormat="1" applyFont="1" applyFill="1" applyBorder="1" applyAlignment="1">
      <alignment horizontal="center" vertical="top"/>
    </xf>
    <xf numFmtId="0" fontId="3" fillId="0" borderId="0" xfId="0" applyFont="1" applyFill="1"/>
    <xf numFmtId="0" fontId="1" fillId="0" borderId="1" xfId="0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horizontal="center" vertical="top" wrapText="1"/>
    </xf>
    <xf numFmtId="0" fontId="1" fillId="0" borderId="4" xfId="0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center" vertical="top"/>
    </xf>
    <xf numFmtId="0" fontId="2" fillId="0" borderId="4" xfId="0" applyFont="1" applyFill="1" applyBorder="1" applyAlignment="1">
      <alignment horizontal="center" vertical="top"/>
    </xf>
    <xf numFmtId="0" fontId="2" fillId="0" borderId="3" xfId="0" applyFont="1" applyFill="1" applyBorder="1" applyAlignment="1">
      <alignment horizontal="center" vertical="top"/>
    </xf>
    <xf numFmtId="49" fontId="2" fillId="0" borderId="2" xfId="0" applyNumberFormat="1" applyFont="1" applyFill="1" applyBorder="1" applyAlignment="1">
      <alignment horizontal="center" vertical="top"/>
    </xf>
    <xf numFmtId="49" fontId="2" fillId="0" borderId="4" xfId="0" applyNumberFormat="1" applyFont="1" applyFill="1" applyBorder="1" applyAlignment="1">
      <alignment horizontal="center" vertical="top"/>
    </xf>
    <xf numFmtId="49" fontId="2" fillId="0" borderId="3" xfId="0" applyNumberFormat="1" applyFont="1" applyFill="1" applyBorder="1" applyAlignment="1">
      <alignment horizontal="center" vertical="top"/>
    </xf>
    <xf numFmtId="0" fontId="2" fillId="0" borderId="2" xfId="0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vertical="top" wrapText="1"/>
    </xf>
    <xf numFmtId="0" fontId="2" fillId="0" borderId="5" xfId="0" applyFont="1" applyFill="1" applyBorder="1" applyAlignment="1">
      <alignment horizontal="left" vertical="top" wrapText="1"/>
    </xf>
    <xf numFmtId="0" fontId="2" fillId="0" borderId="7" xfId="0" applyFont="1" applyFill="1" applyBorder="1" applyAlignment="1">
      <alignment horizontal="left" vertical="top" wrapText="1"/>
    </xf>
    <xf numFmtId="0" fontId="2" fillId="0" borderId="6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center" vertical="top"/>
    </xf>
    <xf numFmtId="49" fontId="2" fillId="0" borderId="1" xfId="0" applyNumberFormat="1" applyFont="1" applyFill="1" applyBorder="1" applyAlignment="1">
      <alignment horizontal="center" vertical="top"/>
    </xf>
    <xf numFmtId="0" fontId="4" fillId="0" borderId="5" xfId="0" applyFont="1" applyFill="1" applyBorder="1" applyAlignment="1">
      <alignment horizontal="left"/>
    </xf>
    <xf numFmtId="0" fontId="4" fillId="0" borderId="7" xfId="0" applyFont="1" applyFill="1" applyBorder="1" applyAlignment="1">
      <alignment horizontal="left"/>
    </xf>
    <xf numFmtId="0" fontId="4" fillId="0" borderId="6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953"/>
  <sheetViews>
    <sheetView tabSelected="1" workbookViewId="0">
      <selection activeCell="H15" sqref="H15"/>
    </sheetView>
  </sheetViews>
  <sheetFormatPr defaultRowHeight="14.4"/>
  <cols>
    <col min="1" max="1" width="19.109375" customWidth="1"/>
    <col min="2" max="2" width="15.21875" customWidth="1"/>
    <col min="3" max="3" width="5.5546875" customWidth="1"/>
    <col min="4" max="4" width="6.21875" customWidth="1"/>
    <col min="5" max="5" width="13.5546875" customWidth="1"/>
    <col min="6" max="6" width="6.88671875" customWidth="1"/>
    <col min="7" max="7" width="13.77734375" customWidth="1"/>
    <col min="13" max="13" width="22" customWidth="1"/>
  </cols>
  <sheetData>
    <row r="1" spans="1:13">
      <c r="A1" s="48" t="s">
        <v>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</row>
    <row r="2" spans="1:13">
      <c r="A2" s="48" t="s">
        <v>79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</row>
    <row r="3" spans="1:13">
      <c r="A3" s="49" t="s">
        <v>1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</row>
    <row r="4" spans="1:13">
      <c r="A4" s="50" t="s">
        <v>2</v>
      </c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</row>
    <row r="5" spans="1:13">
      <c r="A5" s="51" t="s">
        <v>78</v>
      </c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</row>
    <row r="6" spans="1:13">
      <c r="A6" s="47" t="s">
        <v>3</v>
      </c>
      <c r="B6" s="47" t="s">
        <v>4</v>
      </c>
      <c r="C6" s="47" t="s">
        <v>5</v>
      </c>
      <c r="D6" s="47"/>
      <c r="E6" s="47"/>
      <c r="F6" s="47"/>
      <c r="G6" s="44" t="s">
        <v>6</v>
      </c>
      <c r="H6" s="47" t="s">
        <v>7</v>
      </c>
      <c r="I6" s="47"/>
      <c r="J6" s="47"/>
      <c r="K6" s="47"/>
      <c r="L6" s="47"/>
      <c r="M6" s="44" t="s">
        <v>9</v>
      </c>
    </row>
    <row r="7" spans="1:13">
      <c r="A7" s="47"/>
      <c r="B7" s="47"/>
      <c r="C7" s="47"/>
      <c r="D7" s="47"/>
      <c r="E7" s="47"/>
      <c r="F7" s="47"/>
      <c r="G7" s="44"/>
      <c r="H7" s="47" t="s">
        <v>8</v>
      </c>
      <c r="I7" s="47"/>
      <c r="J7" s="47"/>
      <c r="K7" s="47"/>
      <c r="L7" s="47"/>
      <c r="M7" s="44"/>
    </row>
    <row r="8" spans="1:13" ht="26.4" customHeight="1">
      <c r="A8" s="47"/>
      <c r="B8" s="47"/>
      <c r="C8" s="44" t="s">
        <v>10</v>
      </c>
      <c r="D8" s="2" t="s">
        <v>11</v>
      </c>
      <c r="E8" s="44" t="s">
        <v>13</v>
      </c>
      <c r="F8" s="44" t="s">
        <v>14</v>
      </c>
      <c r="G8" s="44"/>
      <c r="H8" s="45" t="s">
        <v>37</v>
      </c>
      <c r="I8" s="44" t="s">
        <v>80</v>
      </c>
      <c r="J8" s="44"/>
      <c r="K8" s="44" t="s">
        <v>15</v>
      </c>
      <c r="L8" s="44"/>
      <c r="M8" s="44"/>
    </row>
    <row r="9" spans="1:13">
      <c r="A9" s="47"/>
      <c r="B9" s="47"/>
      <c r="C9" s="44"/>
      <c r="D9" s="2" t="s">
        <v>12</v>
      </c>
      <c r="E9" s="44"/>
      <c r="F9" s="44"/>
      <c r="G9" s="44"/>
      <c r="H9" s="46"/>
      <c r="I9" s="2" t="s">
        <v>16</v>
      </c>
      <c r="J9" s="2" t="s">
        <v>17</v>
      </c>
      <c r="K9" s="2">
        <v>2025</v>
      </c>
      <c r="L9" s="2">
        <v>2026</v>
      </c>
      <c r="M9" s="44"/>
    </row>
    <row r="10" spans="1:13" ht="26.4">
      <c r="A10" s="42" t="s">
        <v>40</v>
      </c>
      <c r="B10" s="42" t="s">
        <v>18</v>
      </c>
      <c r="C10" s="10" t="s">
        <v>10</v>
      </c>
      <c r="D10" s="10" t="s">
        <v>34</v>
      </c>
      <c r="E10" s="10" t="s">
        <v>13</v>
      </c>
      <c r="F10" s="10" t="s">
        <v>14</v>
      </c>
      <c r="G10" s="7" t="s">
        <v>19</v>
      </c>
      <c r="H10" s="3">
        <f>H11+H12+H13+H14+H15</f>
        <v>2381.9</v>
      </c>
      <c r="I10" s="3">
        <f t="shared" ref="I10:L10" si="0">I11+I12+I13+I14+I15</f>
        <v>5322.6</v>
      </c>
      <c r="J10" s="3">
        <f t="shared" si="0"/>
        <v>4162.8999999999996</v>
      </c>
      <c r="K10" s="3">
        <f t="shared" si="0"/>
        <v>2362.1999999999998</v>
      </c>
      <c r="L10" s="3">
        <f t="shared" si="0"/>
        <v>2367.1</v>
      </c>
      <c r="M10" s="42"/>
    </row>
    <row r="11" spans="1:13" ht="27.6" customHeight="1">
      <c r="A11" s="42"/>
      <c r="B11" s="42"/>
      <c r="C11" s="5"/>
      <c r="D11" s="5"/>
      <c r="E11" s="5"/>
      <c r="F11" s="5"/>
      <c r="G11" s="7" t="s">
        <v>20</v>
      </c>
      <c r="H11" s="4">
        <f>H17</f>
        <v>0</v>
      </c>
      <c r="I11" s="4">
        <f t="shared" ref="I11:L11" si="1">I17</f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2"/>
    </row>
    <row r="12" spans="1:13">
      <c r="A12" s="42"/>
      <c r="B12" s="42"/>
      <c r="C12" s="5"/>
      <c r="D12" s="5"/>
      <c r="E12" s="5"/>
      <c r="F12" s="5"/>
      <c r="G12" s="7" t="s">
        <v>21</v>
      </c>
      <c r="H12" s="4">
        <f>H18</f>
        <v>0</v>
      </c>
      <c r="I12" s="4">
        <f t="shared" ref="I12:L12" si="2">I18</f>
        <v>2866.2999999999997</v>
      </c>
      <c r="J12" s="4">
        <f t="shared" si="2"/>
        <v>2710.8</v>
      </c>
      <c r="K12" s="4">
        <f t="shared" si="2"/>
        <v>0</v>
      </c>
      <c r="L12" s="4">
        <f t="shared" si="2"/>
        <v>0</v>
      </c>
      <c r="M12" s="42"/>
    </row>
    <row r="13" spans="1:13">
      <c r="A13" s="42"/>
      <c r="B13" s="42"/>
      <c r="C13" s="5"/>
      <c r="D13" s="5"/>
      <c r="E13" s="5"/>
      <c r="F13" s="5"/>
      <c r="G13" s="7" t="s">
        <v>22</v>
      </c>
      <c r="H13" s="4">
        <f>H19</f>
        <v>2381.9</v>
      </c>
      <c r="I13" s="4">
        <f t="shared" ref="I13:L13" si="3">I19</f>
        <v>2456.3000000000002</v>
      </c>
      <c r="J13" s="4">
        <f t="shared" si="3"/>
        <v>1452.1</v>
      </c>
      <c r="K13" s="4">
        <f t="shared" si="3"/>
        <v>2362.1999999999998</v>
      </c>
      <c r="L13" s="4">
        <f t="shared" si="3"/>
        <v>2367.1</v>
      </c>
      <c r="M13" s="42"/>
    </row>
    <row r="14" spans="1:13" ht="26.4">
      <c r="A14" s="42"/>
      <c r="B14" s="42"/>
      <c r="C14" s="5"/>
      <c r="D14" s="5"/>
      <c r="E14" s="5"/>
      <c r="F14" s="5"/>
      <c r="G14" s="7" t="s">
        <v>23</v>
      </c>
      <c r="H14" s="3"/>
      <c r="I14" s="3"/>
      <c r="J14" s="3"/>
      <c r="K14" s="6"/>
      <c r="L14" s="6"/>
      <c r="M14" s="42"/>
    </row>
    <row r="15" spans="1:13" ht="26.4">
      <c r="A15" s="42"/>
      <c r="B15" s="42"/>
      <c r="C15" s="5"/>
      <c r="D15" s="5"/>
      <c r="E15" s="5"/>
      <c r="F15" s="5"/>
      <c r="G15" s="7" t="s">
        <v>24</v>
      </c>
      <c r="H15" s="3"/>
      <c r="I15" s="3"/>
      <c r="J15" s="3"/>
      <c r="K15" s="6"/>
      <c r="L15" s="6"/>
      <c r="M15" s="42"/>
    </row>
    <row r="16" spans="1:13" ht="26.4">
      <c r="A16" s="42"/>
      <c r="B16" s="42" t="s">
        <v>25</v>
      </c>
      <c r="C16" s="5"/>
      <c r="D16" s="5"/>
      <c r="E16" s="5"/>
      <c r="F16" s="5"/>
      <c r="G16" s="7" t="s">
        <v>19</v>
      </c>
      <c r="H16" s="3">
        <f>H17+H18+H19</f>
        <v>2381.9</v>
      </c>
      <c r="I16" s="3">
        <f t="shared" ref="I16:L16" si="4">I17+I18+I19</f>
        <v>5322.6</v>
      </c>
      <c r="J16" s="3">
        <f t="shared" si="4"/>
        <v>4162.8999999999996</v>
      </c>
      <c r="K16" s="3">
        <f t="shared" si="4"/>
        <v>2362.1999999999998</v>
      </c>
      <c r="L16" s="3">
        <f t="shared" si="4"/>
        <v>2367.1</v>
      </c>
      <c r="M16" s="42"/>
    </row>
    <row r="17" spans="1:13">
      <c r="A17" s="42"/>
      <c r="B17" s="42"/>
      <c r="C17" s="5"/>
      <c r="D17" s="5"/>
      <c r="E17" s="5"/>
      <c r="F17" s="5"/>
      <c r="G17" s="7" t="s">
        <v>20</v>
      </c>
      <c r="H17" s="4">
        <f>H23+H49+H68</f>
        <v>0</v>
      </c>
      <c r="I17" s="14">
        <f t="shared" ref="I17:L17" si="5">I23+I49+I68</f>
        <v>0</v>
      </c>
      <c r="J17" s="14">
        <f t="shared" si="5"/>
        <v>0</v>
      </c>
      <c r="K17" s="14">
        <f t="shared" si="5"/>
        <v>0</v>
      </c>
      <c r="L17" s="14">
        <f t="shared" si="5"/>
        <v>0</v>
      </c>
      <c r="M17" s="42"/>
    </row>
    <row r="18" spans="1:13">
      <c r="A18" s="42"/>
      <c r="B18" s="42"/>
      <c r="C18" s="5"/>
      <c r="D18" s="5"/>
      <c r="E18" s="5"/>
      <c r="F18" s="5"/>
      <c r="G18" s="7" t="s">
        <v>21</v>
      </c>
      <c r="H18" s="4">
        <f>H24+H50+H69</f>
        <v>0</v>
      </c>
      <c r="I18" s="14">
        <f t="shared" ref="I18:L18" si="6">I24+I50+I69</f>
        <v>2866.2999999999997</v>
      </c>
      <c r="J18" s="14">
        <f t="shared" si="6"/>
        <v>2710.8</v>
      </c>
      <c r="K18" s="14">
        <f t="shared" si="6"/>
        <v>0</v>
      </c>
      <c r="L18" s="14">
        <f t="shared" si="6"/>
        <v>0</v>
      </c>
      <c r="M18" s="42"/>
    </row>
    <row r="19" spans="1:13">
      <c r="A19" s="42"/>
      <c r="B19" s="42"/>
      <c r="C19" s="5"/>
      <c r="D19" s="5"/>
      <c r="E19" s="5"/>
      <c r="F19" s="5"/>
      <c r="G19" s="7" t="s">
        <v>22</v>
      </c>
      <c r="H19" s="4">
        <f>H25+H51+H70</f>
        <v>2381.9</v>
      </c>
      <c r="I19" s="14">
        <f t="shared" ref="I19:L19" si="7">I25+I51+I70</f>
        <v>2456.3000000000002</v>
      </c>
      <c r="J19" s="14">
        <f t="shared" si="7"/>
        <v>1452.1</v>
      </c>
      <c r="K19" s="14">
        <f t="shared" si="7"/>
        <v>2362.1999999999998</v>
      </c>
      <c r="L19" s="14">
        <f t="shared" si="7"/>
        <v>2367.1</v>
      </c>
      <c r="M19" s="42"/>
    </row>
    <row r="20" spans="1:13" ht="26.4">
      <c r="A20" s="42"/>
      <c r="B20" s="42"/>
      <c r="C20" s="5"/>
      <c r="D20" s="5"/>
      <c r="E20" s="5"/>
      <c r="F20" s="5"/>
      <c r="G20" s="7" t="s">
        <v>23</v>
      </c>
      <c r="H20" s="3"/>
      <c r="I20" s="3"/>
      <c r="J20" s="3"/>
      <c r="K20" s="6"/>
      <c r="L20" s="6"/>
      <c r="M20" s="42"/>
    </row>
    <row r="21" spans="1:13" ht="26.4">
      <c r="A21" s="42"/>
      <c r="B21" s="42"/>
      <c r="C21" s="5"/>
      <c r="D21" s="5"/>
      <c r="E21" s="5"/>
      <c r="F21" s="5"/>
      <c r="G21" s="7" t="s">
        <v>24</v>
      </c>
      <c r="H21" s="3"/>
      <c r="I21" s="3"/>
      <c r="J21" s="3"/>
      <c r="K21" s="6"/>
      <c r="L21" s="6"/>
      <c r="M21" s="42"/>
    </row>
    <row r="22" spans="1:13" ht="26.4">
      <c r="A22" s="32" t="s">
        <v>39</v>
      </c>
      <c r="B22" s="42" t="s">
        <v>26</v>
      </c>
      <c r="C22" s="13"/>
      <c r="D22" s="13"/>
      <c r="E22" s="13"/>
      <c r="F22" s="13"/>
      <c r="G22" s="18" t="s">
        <v>19</v>
      </c>
      <c r="H22" s="11">
        <f>H23+H24+H25+H26+H27</f>
        <v>490.4</v>
      </c>
      <c r="I22" s="11">
        <f t="shared" ref="I22:L22" si="8">I23+I24+I25+I26+I27</f>
        <v>3336</v>
      </c>
      <c r="J22" s="11">
        <f t="shared" si="8"/>
        <v>2967.6</v>
      </c>
      <c r="K22" s="11">
        <f t="shared" si="8"/>
        <v>470.7</v>
      </c>
      <c r="L22" s="11">
        <f t="shared" si="8"/>
        <v>475.6</v>
      </c>
      <c r="M22" s="22"/>
    </row>
    <row r="23" spans="1:13" ht="24" customHeight="1">
      <c r="A23" s="33"/>
      <c r="B23" s="42"/>
      <c r="C23" s="13"/>
      <c r="D23" s="13"/>
      <c r="E23" s="13"/>
      <c r="F23" s="13"/>
      <c r="G23" s="18" t="s">
        <v>20</v>
      </c>
      <c r="H23" s="14">
        <f>H29</f>
        <v>0</v>
      </c>
      <c r="I23" s="14">
        <f t="shared" ref="I23:L23" si="9">I29</f>
        <v>0</v>
      </c>
      <c r="J23" s="14">
        <f t="shared" si="9"/>
        <v>0</v>
      </c>
      <c r="K23" s="14">
        <f t="shared" si="9"/>
        <v>0</v>
      </c>
      <c r="L23" s="14">
        <f t="shared" si="9"/>
        <v>0</v>
      </c>
      <c r="M23" s="22"/>
    </row>
    <row r="24" spans="1:13">
      <c r="A24" s="33"/>
      <c r="B24" s="42"/>
      <c r="C24" s="13"/>
      <c r="D24" s="13"/>
      <c r="E24" s="13"/>
      <c r="F24" s="13"/>
      <c r="G24" s="18" t="s">
        <v>21</v>
      </c>
      <c r="H24" s="14">
        <f>H30</f>
        <v>0</v>
      </c>
      <c r="I24" s="14">
        <f t="shared" ref="I24:L24" si="10">I30</f>
        <v>2771.2</v>
      </c>
      <c r="J24" s="14">
        <f t="shared" si="10"/>
        <v>2660.4</v>
      </c>
      <c r="K24" s="14">
        <f t="shared" si="10"/>
        <v>0</v>
      </c>
      <c r="L24" s="14">
        <f t="shared" si="10"/>
        <v>0</v>
      </c>
      <c r="M24" s="22"/>
    </row>
    <row r="25" spans="1:13">
      <c r="A25" s="33"/>
      <c r="B25" s="42"/>
      <c r="C25" s="13"/>
      <c r="D25" s="13"/>
      <c r="E25" s="13"/>
      <c r="F25" s="13"/>
      <c r="G25" s="18" t="s">
        <v>22</v>
      </c>
      <c r="H25" s="14">
        <f>H31</f>
        <v>490.4</v>
      </c>
      <c r="I25" s="14">
        <f t="shared" ref="I25:L25" si="11">I31</f>
        <v>564.80000000000007</v>
      </c>
      <c r="J25" s="14">
        <f t="shared" si="11"/>
        <v>307.2</v>
      </c>
      <c r="K25" s="14">
        <f t="shared" si="11"/>
        <v>470.7</v>
      </c>
      <c r="L25" s="14">
        <f t="shared" si="11"/>
        <v>475.6</v>
      </c>
      <c r="M25" s="22"/>
    </row>
    <row r="26" spans="1:13" ht="26.4">
      <c r="A26" s="33"/>
      <c r="B26" s="42"/>
      <c r="C26" s="13"/>
      <c r="D26" s="13"/>
      <c r="E26" s="13"/>
      <c r="F26" s="13"/>
      <c r="G26" s="18" t="s">
        <v>23</v>
      </c>
      <c r="H26" s="14"/>
      <c r="I26" s="14"/>
      <c r="J26" s="14"/>
      <c r="K26" s="12"/>
      <c r="L26" s="12"/>
      <c r="M26" s="22"/>
    </row>
    <row r="27" spans="1:13" ht="26.4">
      <c r="A27" s="33"/>
      <c r="B27" s="42"/>
      <c r="C27" s="13"/>
      <c r="D27" s="13"/>
      <c r="E27" s="13"/>
      <c r="F27" s="13"/>
      <c r="G27" s="18" t="s">
        <v>24</v>
      </c>
      <c r="H27" s="14"/>
      <c r="I27" s="14"/>
      <c r="J27" s="14"/>
      <c r="K27" s="12"/>
      <c r="L27" s="12"/>
      <c r="M27" s="22"/>
    </row>
    <row r="28" spans="1:13" ht="26.4">
      <c r="A28" s="33"/>
      <c r="B28" s="23" t="s">
        <v>27</v>
      </c>
      <c r="C28" s="19">
        <v>810</v>
      </c>
      <c r="D28" s="20" t="s">
        <v>41</v>
      </c>
      <c r="E28" s="20" t="s">
        <v>42</v>
      </c>
      <c r="F28" s="19">
        <v>240</v>
      </c>
      <c r="G28" s="18" t="s">
        <v>19</v>
      </c>
      <c r="H28" s="11">
        <f>H29+H30+H31</f>
        <v>490.4</v>
      </c>
      <c r="I28" s="11">
        <f t="shared" ref="I28:L28" si="12">I29+I30+I31</f>
        <v>3336</v>
      </c>
      <c r="J28" s="11">
        <f t="shared" si="12"/>
        <v>2967.6</v>
      </c>
      <c r="K28" s="11">
        <f t="shared" si="12"/>
        <v>470.7</v>
      </c>
      <c r="L28" s="11">
        <f t="shared" si="12"/>
        <v>475.6</v>
      </c>
      <c r="M28" s="22"/>
    </row>
    <row r="29" spans="1:13">
      <c r="A29" s="33"/>
      <c r="B29" s="24"/>
      <c r="C29" s="13"/>
      <c r="D29" s="13"/>
      <c r="E29" s="13"/>
      <c r="F29" s="13"/>
      <c r="G29" s="18" t="s">
        <v>20</v>
      </c>
      <c r="H29" s="14">
        <f t="shared" ref="H29:L31" si="13">H37+H43</f>
        <v>0</v>
      </c>
      <c r="I29" s="14">
        <f t="shared" si="13"/>
        <v>0</v>
      </c>
      <c r="J29" s="14">
        <f t="shared" si="13"/>
        <v>0</v>
      </c>
      <c r="K29" s="14">
        <f t="shared" si="13"/>
        <v>0</v>
      </c>
      <c r="L29" s="14">
        <f t="shared" si="13"/>
        <v>0</v>
      </c>
      <c r="M29" s="22"/>
    </row>
    <row r="30" spans="1:13">
      <c r="A30" s="33"/>
      <c r="B30" s="24"/>
      <c r="C30" s="13"/>
      <c r="D30" s="13"/>
      <c r="E30" s="13"/>
      <c r="F30" s="13"/>
      <c r="G30" s="18" t="s">
        <v>21</v>
      </c>
      <c r="H30" s="14">
        <f t="shared" si="13"/>
        <v>0</v>
      </c>
      <c r="I30" s="14">
        <f t="shared" si="13"/>
        <v>2771.2</v>
      </c>
      <c r="J30" s="14">
        <f t="shared" si="13"/>
        <v>2660.4</v>
      </c>
      <c r="K30" s="14">
        <f t="shared" si="13"/>
        <v>0</v>
      </c>
      <c r="L30" s="14">
        <f t="shared" si="13"/>
        <v>0</v>
      </c>
      <c r="M30" s="22"/>
    </row>
    <row r="31" spans="1:13">
      <c r="A31" s="33"/>
      <c r="B31" s="24"/>
      <c r="C31" s="13"/>
      <c r="D31" s="13"/>
      <c r="E31" s="13"/>
      <c r="F31" s="13"/>
      <c r="G31" s="18" t="s">
        <v>22</v>
      </c>
      <c r="H31" s="14">
        <f t="shared" si="13"/>
        <v>490.4</v>
      </c>
      <c r="I31" s="14">
        <f t="shared" si="13"/>
        <v>564.80000000000007</v>
      </c>
      <c r="J31" s="14">
        <f t="shared" si="13"/>
        <v>307.2</v>
      </c>
      <c r="K31" s="14">
        <f t="shared" si="13"/>
        <v>470.7</v>
      </c>
      <c r="L31" s="14">
        <f t="shared" si="13"/>
        <v>475.6</v>
      </c>
      <c r="M31" s="22"/>
    </row>
    <row r="32" spans="1:13" ht="26.4">
      <c r="A32" s="33"/>
      <c r="B32" s="24"/>
      <c r="C32" s="13"/>
      <c r="D32" s="13"/>
      <c r="E32" s="13"/>
      <c r="F32" s="13"/>
      <c r="G32" s="18" t="s">
        <v>23</v>
      </c>
      <c r="H32" s="14"/>
      <c r="I32" s="14"/>
      <c r="J32" s="14"/>
      <c r="K32" s="12"/>
      <c r="L32" s="12"/>
      <c r="M32" s="22"/>
    </row>
    <row r="33" spans="1:13" ht="26.4">
      <c r="A33" s="33"/>
      <c r="B33" s="24"/>
      <c r="C33" s="13"/>
      <c r="D33" s="13"/>
      <c r="E33" s="13"/>
      <c r="F33" s="13"/>
      <c r="G33" s="18" t="s">
        <v>24</v>
      </c>
      <c r="H33" s="14"/>
      <c r="I33" s="14"/>
      <c r="J33" s="14"/>
      <c r="K33" s="12"/>
      <c r="L33" s="12"/>
      <c r="M33" s="22"/>
    </row>
    <row r="34" spans="1:13">
      <c r="A34" s="43"/>
      <c r="B34" s="25"/>
      <c r="C34" s="8"/>
      <c r="D34" s="8"/>
      <c r="E34" s="8"/>
      <c r="F34" s="8"/>
      <c r="G34" s="8"/>
      <c r="H34" s="9"/>
      <c r="I34" s="9"/>
      <c r="J34" s="9"/>
      <c r="K34" s="9"/>
      <c r="L34" s="9"/>
      <c r="M34" s="8"/>
    </row>
    <row r="35" spans="1:13">
      <c r="A35" s="39" t="s">
        <v>38</v>
      </c>
      <c r="B35" s="40"/>
      <c r="C35" s="40"/>
      <c r="D35" s="40"/>
      <c r="E35" s="40"/>
      <c r="F35" s="40"/>
      <c r="G35" s="40"/>
      <c r="H35" s="40"/>
      <c r="I35" s="40"/>
      <c r="J35" s="40"/>
      <c r="K35" s="40"/>
      <c r="L35" s="41"/>
      <c r="M35" s="8"/>
    </row>
    <row r="36" spans="1:13" ht="26.4">
      <c r="A36" s="23" t="s">
        <v>28</v>
      </c>
      <c r="B36" s="23" t="s">
        <v>27</v>
      </c>
      <c r="C36" s="19">
        <v>810</v>
      </c>
      <c r="D36" s="20" t="s">
        <v>41</v>
      </c>
      <c r="E36" s="20" t="s">
        <v>43</v>
      </c>
      <c r="F36" s="19">
        <v>244</v>
      </c>
      <c r="G36" s="18" t="s">
        <v>19</v>
      </c>
      <c r="H36" s="11">
        <f>H37+H38+H39+H40+H41</f>
        <v>490.4</v>
      </c>
      <c r="I36" s="11">
        <f t="shared" ref="I36:L36" si="14">I37+I38+I39+I40+I41</f>
        <v>522.6</v>
      </c>
      <c r="J36" s="11">
        <f t="shared" si="14"/>
        <v>266.7</v>
      </c>
      <c r="K36" s="11">
        <f t="shared" si="14"/>
        <v>470.7</v>
      </c>
      <c r="L36" s="11">
        <f t="shared" si="14"/>
        <v>475.6</v>
      </c>
      <c r="M36" s="23" t="s">
        <v>67</v>
      </c>
    </row>
    <row r="37" spans="1:13" ht="18.600000000000001" customHeight="1">
      <c r="A37" s="24"/>
      <c r="B37" s="24"/>
      <c r="C37" s="13"/>
      <c r="D37" s="13"/>
      <c r="E37" s="13"/>
      <c r="F37" s="13"/>
      <c r="G37" s="18" t="s">
        <v>20</v>
      </c>
      <c r="H37" s="14">
        <v>0</v>
      </c>
      <c r="I37" s="14">
        <v>0</v>
      </c>
      <c r="J37" s="14">
        <v>0</v>
      </c>
      <c r="K37" s="12">
        <v>0</v>
      </c>
      <c r="L37" s="12">
        <v>0</v>
      </c>
      <c r="M37" s="24"/>
    </row>
    <row r="38" spans="1:13">
      <c r="A38" s="24"/>
      <c r="B38" s="24"/>
      <c r="C38" s="13"/>
      <c r="D38" s="13"/>
      <c r="E38" s="13"/>
      <c r="F38" s="13"/>
      <c r="G38" s="18" t="s">
        <v>21</v>
      </c>
      <c r="H38" s="14">
        <v>0</v>
      </c>
      <c r="I38" s="14">
        <v>0</v>
      </c>
      <c r="J38" s="14">
        <v>0</v>
      </c>
      <c r="K38" s="12">
        <v>0</v>
      </c>
      <c r="L38" s="12">
        <v>0</v>
      </c>
      <c r="M38" s="24"/>
    </row>
    <row r="39" spans="1:13">
      <c r="A39" s="24"/>
      <c r="B39" s="24"/>
      <c r="C39" s="13"/>
      <c r="D39" s="13"/>
      <c r="E39" s="13"/>
      <c r="F39" s="13"/>
      <c r="G39" s="18" t="s">
        <v>22</v>
      </c>
      <c r="H39" s="14">
        <v>490.4</v>
      </c>
      <c r="I39" s="14">
        <v>522.6</v>
      </c>
      <c r="J39" s="14">
        <v>266.7</v>
      </c>
      <c r="K39" s="12">
        <v>470.7</v>
      </c>
      <c r="L39" s="12">
        <v>475.6</v>
      </c>
      <c r="M39" s="24"/>
    </row>
    <row r="40" spans="1:13" ht="26.4">
      <c r="A40" s="24"/>
      <c r="B40" s="24"/>
      <c r="C40" s="13"/>
      <c r="D40" s="13"/>
      <c r="E40" s="13"/>
      <c r="F40" s="13"/>
      <c r="G40" s="18" t="s">
        <v>23</v>
      </c>
      <c r="H40" s="14"/>
      <c r="I40" s="14"/>
      <c r="J40" s="14"/>
      <c r="K40" s="12"/>
      <c r="L40" s="12"/>
      <c r="M40" s="24"/>
    </row>
    <row r="41" spans="1:13" ht="26.4">
      <c r="A41" s="24"/>
      <c r="B41" s="25"/>
      <c r="C41" s="13"/>
      <c r="D41" s="13"/>
      <c r="E41" s="13"/>
      <c r="F41" s="13"/>
      <c r="G41" s="18" t="s">
        <v>24</v>
      </c>
      <c r="H41" s="14"/>
      <c r="I41" s="14"/>
      <c r="J41" s="14"/>
      <c r="K41" s="12"/>
      <c r="L41" s="12"/>
      <c r="M41" s="24"/>
    </row>
    <row r="42" spans="1:13" ht="26.4" customHeight="1">
      <c r="A42" s="23" t="s">
        <v>29</v>
      </c>
      <c r="B42" s="23" t="s">
        <v>27</v>
      </c>
      <c r="C42" s="19">
        <v>810</v>
      </c>
      <c r="D42" s="20" t="s">
        <v>41</v>
      </c>
      <c r="E42" s="19" t="s">
        <v>30</v>
      </c>
      <c r="F42" s="19">
        <v>244</v>
      </c>
      <c r="G42" s="18" t="s">
        <v>19</v>
      </c>
      <c r="H42" s="11">
        <f>H43+H44+H45+H46+H47</f>
        <v>0</v>
      </c>
      <c r="I42" s="11">
        <f t="shared" ref="I42:L42" si="15">I43+I44+I45+I46+I47</f>
        <v>2813.3999999999996</v>
      </c>
      <c r="J42" s="11">
        <f t="shared" si="15"/>
        <v>2700.9</v>
      </c>
      <c r="K42" s="11">
        <f t="shared" si="15"/>
        <v>0</v>
      </c>
      <c r="L42" s="11">
        <f t="shared" si="15"/>
        <v>0</v>
      </c>
      <c r="M42" s="23" t="s">
        <v>66</v>
      </c>
    </row>
    <row r="43" spans="1:13" ht="12" customHeight="1">
      <c r="A43" s="24"/>
      <c r="B43" s="24"/>
      <c r="C43" s="13"/>
      <c r="D43" s="13"/>
      <c r="E43" s="13"/>
      <c r="F43" s="13"/>
      <c r="G43" s="18" t="s">
        <v>20</v>
      </c>
      <c r="H43" s="14">
        <v>0</v>
      </c>
      <c r="I43" s="14">
        <v>0</v>
      </c>
      <c r="J43" s="14">
        <v>0</v>
      </c>
      <c r="K43" s="12">
        <v>0</v>
      </c>
      <c r="L43" s="12">
        <v>0</v>
      </c>
      <c r="M43" s="24"/>
    </row>
    <row r="44" spans="1:13">
      <c r="A44" s="24"/>
      <c r="B44" s="24"/>
      <c r="C44" s="13"/>
      <c r="D44" s="13"/>
      <c r="E44" s="13"/>
      <c r="F44" s="13"/>
      <c r="G44" s="18" t="s">
        <v>21</v>
      </c>
      <c r="H44" s="14">
        <v>0</v>
      </c>
      <c r="I44" s="14">
        <v>2771.2</v>
      </c>
      <c r="J44" s="14">
        <v>2660.4</v>
      </c>
      <c r="K44" s="12">
        <v>0</v>
      </c>
      <c r="L44" s="12">
        <v>0</v>
      </c>
      <c r="M44" s="24"/>
    </row>
    <row r="45" spans="1:13">
      <c r="A45" s="24"/>
      <c r="B45" s="24"/>
      <c r="C45" s="13"/>
      <c r="D45" s="13"/>
      <c r="E45" s="13"/>
      <c r="F45" s="13"/>
      <c r="G45" s="18" t="s">
        <v>22</v>
      </c>
      <c r="H45" s="14">
        <v>0</v>
      </c>
      <c r="I45" s="14">
        <v>42.2</v>
      </c>
      <c r="J45" s="14">
        <v>40.5</v>
      </c>
      <c r="K45" s="12">
        <v>0</v>
      </c>
      <c r="L45" s="12">
        <v>0</v>
      </c>
      <c r="M45" s="24"/>
    </row>
    <row r="46" spans="1:13" ht="26.4">
      <c r="A46" s="24"/>
      <c r="B46" s="24"/>
      <c r="C46" s="13"/>
      <c r="D46" s="13"/>
      <c r="E46" s="13"/>
      <c r="F46" s="13"/>
      <c r="G46" s="18" t="s">
        <v>23</v>
      </c>
      <c r="H46" s="14"/>
      <c r="I46" s="14"/>
      <c r="J46" s="14"/>
      <c r="K46" s="12"/>
      <c r="L46" s="12"/>
      <c r="M46" s="24"/>
    </row>
    <row r="47" spans="1:13" ht="26.4">
      <c r="A47" s="24"/>
      <c r="B47" s="24"/>
      <c r="C47" s="13"/>
      <c r="D47" s="13"/>
      <c r="E47" s="13"/>
      <c r="F47" s="13"/>
      <c r="G47" s="18" t="s">
        <v>24</v>
      </c>
      <c r="H47" s="14"/>
      <c r="I47" s="14"/>
      <c r="J47" s="14"/>
      <c r="K47" s="12"/>
      <c r="L47" s="12"/>
      <c r="M47" s="24"/>
    </row>
    <row r="48" spans="1:13" ht="26.4">
      <c r="A48" s="32" t="s">
        <v>55</v>
      </c>
      <c r="B48" s="22" t="s">
        <v>26</v>
      </c>
      <c r="C48" s="16">
        <v>810</v>
      </c>
      <c r="D48" s="17" t="s">
        <v>45</v>
      </c>
      <c r="E48" s="17" t="s">
        <v>44</v>
      </c>
      <c r="F48" s="16">
        <v>200</v>
      </c>
      <c r="G48" s="15" t="s">
        <v>19</v>
      </c>
      <c r="H48" s="11">
        <f>H49+H50+H51+H52+H53</f>
        <v>700</v>
      </c>
      <c r="I48" s="11">
        <f t="shared" ref="I48:L48" si="16">I49+I50+I51+I52+I53</f>
        <v>700</v>
      </c>
      <c r="J48" s="11">
        <f t="shared" si="16"/>
        <v>331.4</v>
      </c>
      <c r="K48" s="11">
        <f t="shared" si="16"/>
        <v>700</v>
      </c>
      <c r="L48" s="11">
        <f t="shared" si="16"/>
        <v>700</v>
      </c>
      <c r="M48" s="22" t="s">
        <v>31</v>
      </c>
    </row>
    <row r="49" spans="1:13" ht="19.8" customHeight="1">
      <c r="A49" s="33"/>
      <c r="B49" s="22"/>
      <c r="C49" s="13"/>
      <c r="D49" s="13"/>
      <c r="E49" s="13"/>
      <c r="F49" s="13"/>
      <c r="G49" s="15" t="s">
        <v>20</v>
      </c>
      <c r="H49" s="14">
        <f>H56+H62</f>
        <v>0</v>
      </c>
      <c r="I49" s="14">
        <f t="shared" ref="I49:L49" si="17">I56+I62</f>
        <v>0</v>
      </c>
      <c r="J49" s="14">
        <f t="shared" si="17"/>
        <v>0</v>
      </c>
      <c r="K49" s="14">
        <f t="shared" si="17"/>
        <v>0</v>
      </c>
      <c r="L49" s="14">
        <f t="shared" si="17"/>
        <v>0</v>
      </c>
      <c r="M49" s="22"/>
    </row>
    <row r="50" spans="1:13">
      <c r="A50" s="33"/>
      <c r="B50" s="22"/>
      <c r="C50" s="13"/>
      <c r="D50" s="13"/>
      <c r="E50" s="13"/>
      <c r="F50" s="13"/>
      <c r="G50" s="15" t="s">
        <v>21</v>
      </c>
      <c r="H50" s="14">
        <f>H57+H63</f>
        <v>0</v>
      </c>
      <c r="I50" s="14">
        <f t="shared" ref="I50:L50" si="18">I57+I63</f>
        <v>0</v>
      </c>
      <c r="J50" s="14">
        <f t="shared" si="18"/>
        <v>0</v>
      </c>
      <c r="K50" s="14">
        <f t="shared" si="18"/>
        <v>0</v>
      </c>
      <c r="L50" s="14">
        <f t="shared" si="18"/>
        <v>0</v>
      </c>
      <c r="M50" s="22"/>
    </row>
    <row r="51" spans="1:13">
      <c r="A51" s="33"/>
      <c r="B51" s="22"/>
      <c r="C51" s="13"/>
      <c r="D51" s="13"/>
      <c r="E51" s="13"/>
      <c r="F51" s="13"/>
      <c r="G51" s="15" t="s">
        <v>22</v>
      </c>
      <c r="H51" s="14">
        <f>H58+H64</f>
        <v>700</v>
      </c>
      <c r="I51" s="14">
        <f t="shared" ref="I51:L51" si="19">I58+I64</f>
        <v>700</v>
      </c>
      <c r="J51" s="14">
        <f t="shared" si="19"/>
        <v>331.4</v>
      </c>
      <c r="K51" s="14">
        <f t="shared" si="19"/>
        <v>700</v>
      </c>
      <c r="L51" s="14">
        <f t="shared" si="19"/>
        <v>700</v>
      </c>
      <c r="M51" s="22"/>
    </row>
    <row r="52" spans="1:13" ht="26.4">
      <c r="A52" s="33"/>
      <c r="B52" s="22"/>
      <c r="C52" s="13"/>
      <c r="D52" s="13"/>
      <c r="E52" s="13"/>
      <c r="F52" s="13"/>
      <c r="G52" s="15" t="s">
        <v>23</v>
      </c>
      <c r="H52" s="14"/>
      <c r="I52" s="14"/>
      <c r="J52" s="14"/>
      <c r="K52" s="12"/>
      <c r="L52" s="12"/>
      <c r="M52" s="22"/>
    </row>
    <row r="53" spans="1:13" ht="26.4">
      <c r="A53" s="33"/>
      <c r="B53" s="22"/>
      <c r="C53" s="13"/>
      <c r="D53" s="13"/>
      <c r="E53" s="13"/>
      <c r="F53" s="13"/>
      <c r="G53" s="15" t="s">
        <v>24</v>
      </c>
      <c r="H53" s="14"/>
      <c r="I53" s="14"/>
      <c r="J53" s="14"/>
      <c r="K53" s="12"/>
      <c r="L53" s="12"/>
      <c r="M53" s="22"/>
    </row>
    <row r="54" spans="1:13" ht="18.600000000000001" customHeight="1">
      <c r="A54" s="34" t="s">
        <v>36</v>
      </c>
      <c r="B54" s="35"/>
      <c r="C54" s="35"/>
      <c r="D54" s="35"/>
      <c r="E54" s="35"/>
      <c r="F54" s="35"/>
      <c r="G54" s="35"/>
      <c r="H54" s="35"/>
      <c r="I54" s="35"/>
      <c r="J54" s="35"/>
      <c r="K54" s="35"/>
      <c r="L54" s="35"/>
      <c r="M54" s="36"/>
    </row>
    <row r="55" spans="1:13" ht="26.4" customHeight="1">
      <c r="A55" s="23" t="s">
        <v>63</v>
      </c>
      <c r="B55" s="23" t="s">
        <v>27</v>
      </c>
      <c r="C55" s="16">
        <v>810</v>
      </c>
      <c r="D55" s="17" t="s">
        <v>45</v>
      </c>
      <c r="E55" s="17" t="s">
        <v>46</v>
      </c>
      <c r="F55" s="16">
        <v>244</v>
      </c>
      <c r="G55" s="15" t="s">
        <v>19</v>
      </c>
      <c r="H55" s="11">
        <f>H56+H57+H58+H59+H60</f>
        <v>50</v>
      </c>
      <c r="I55" s="11">
        <f t="shared" ref="I55:L55" si="20">I56+I57+I58+I59+I60</f>
        <v>50</v>
      </c>
      <c r="J55" s="11">
        <f t="shared" si="20"/>
        <v>0</v>
      </c>
      <c r="K55" s="11">
        <f t="shared" si="20"/>
        <v>50</v>
      </c>
      <c r="L55" s="11">
        <f t="shared" si="20"/>
        <v>50</v>
      </c>
      <c r="M55" s="22" t="s">
        <v>65</v>
      </c>
    </row>
    <row r="56" spans="1:13">
      <c r="A56" s="24"/>
      <c r="B56" s="24"/>
      <c r="C56" s="13"/>
      <c r="D56" s="13"/>
      <c r="E56" s="13"/>
      <c r="F56" s="13"/>
      <c r="G56" s="15" t="s">
        <v>20</v>
      </c>
      <c r="H56" s="9">
        <v>0</v>
      </c>
      <c r="I56" s="9">
        <v>0</v>
      </c>
      <c r="J56" s="9">
        <v>0</v>
      </c>
      <c r="K56" s="9">
        <v>0</v>
      </c>
      <c r="L56" s="9">
        <v>0</v>
      </c>
      <c r="M56" s="22"/>
    </row>
    <row r="57" spans="1:13">
      <c r="A57" s="24"/>
      <c r="B57" s="24"/>
      <c r="C57" s="13"/>
      <c r="D57" s="13"/>
      <c r="E57" s="13"/>
      <c r="F57" s="13"/>
      <c r="G57" s="15" t="s">
        <v>21</v>
      </c>
      <c r="H57" s="9">
        <v>0</v>
      </c>
      <c r="I57" s="9">
        <v>0</v>
      </c>
      <c r="J57" s="9">
        <v>0</v>
      </c>
      <c r="K57" s="9">
        <v>0</v>
      </c>
      <c r="L57" s="9">
        <v>0</v>
      </c>
      <c r="M57" s="22"/>
    </row>
    <row r="58" spans="1:13">
      <c r="A58" s="24"/>
      <c r="B58" s="24"/>
      <c r="C58" s="13"/>
      <c r="D58" s="13"/>
      <c r="E58" s="13"/>
      <c r="F58" s="13"/>
      <c r="G58" s="15" t="s">
        <v>22</v>
      </c>
      <c r="H58" s="14">
        <v>50</v>
      </c>
      <c r="I58" s="14">
        <v>50</v>
      </c>
      <c r="J58" s="14">
        <v>0</v>
      </c>
      <c r="K58" s="12">
        <v>50</v>
      </c>
      <c r="L58" s="12">
        <v>50</v>
      </c>
      <c r="M58" s="22"/>
    </row>
    <row r="59" spans="1:13" ht="26.4">
      <c r="A59" s="24"/>
      <c r="B59" s="24"/>
      <c r="C59" s="13"/>
      <c r="D59" s="13"/>
      <c r="E59" s="13"/>
      <c r="F59" s="13"/>
      <c r="G59" s="15" t="s">
        <v>23</v>
      </c>
      <c r="H59" s="14"/>
      <c r="I59" s="14"/>
      <c r="J59" s="14"/>
      <c r="K59" s="12"/>
      <c r="L59" s="12"/>
      <c r="M59" s="22"/>
    </row>
    <row r="60" spans="1:13" ht="26.4">
      <c r="A60" s="24"/>
      <c r="B60" s="25"/>
      <c r="C60" s="13"/>
      <c r="D60" s="13"/>
      <c r="E60" s="13"/>
      <c r="F60" s="13"/>
      <c r="G60" s="15" t="s">
        <v>24</v>
      </c>
      <c r="H60" s="14"/>
      <c r="I60" s="14"/>
      <c r="J60" s="14"/>
      <c r="K60" s="12"/>
      <c r="L60" s="12"/>
      <c r="M60" s="22"/>
    </row>
    <row r="61" spans="1:13" ht="26.4" customHeight="1">
      <c r="A61" s="23" t="s">
        <v>64</v>
      </c>
      <c r="B61" s="22" t="s">
        <v>27</v>
      </c>
      <c r="C61" s="16">
        <v>810</v>
      </c>
      <c r="D61" s="17" t="s">
        <v>45</v>
      </c>
      <c r="E61" s="17" t="s">
        <v>46</v>
      </c>
      <c r="F61" s="16">
        <v>247</v>
      </c>
      <c r="G61" s="15" t="s">
        <v>19</v>
      </c>
      <c r="H61" s="11">
        <f>H62+H63+H64+H65+H66</f>
        <v>650</v>
      </c>
      <c r="I61" s="11">
        <f t="shared" ref="I61:L61" si="21">I62+I63+I64+I65+I66</f>
        <v>650</v>
      </c>
      <c r="J61" s="11">
        <f t="shared" si="21"/>
        <v>331.4</v>
      </c>
      <c r="K61" s="11">
        <f t="shared" si="21"/>
        <v>650</v>
      </c>
      <c r="L61" s="11">
        <f t="shared" si="21"/>
        <v>650</v>
      </c>
      <c r="M61" s="22" t="s">
        <v>62</v>
      </c>
    </row>
    <row r="62" spans="1:13">
      <c r="A62" s="24"/>
      <c r="B62" s="22"/>
      <c r="C62" s="13"/>
      <c r="D62" s="13"/>
      <c r="E62" s="13"/>
      <c r="F62" s="13"/>
      <c r="G62" s="15" t="s">
        <v>20</v>
      </c>
      <c r="H62" s="14">
        <v>0</v>
      </c>
      <c r="I62" s="14">
        <v>0</v>
      </c>
      <c r="J62" s="14">
        <v>0</v>
      </c>
      <c r="K62" s="12">
        <v>0</v>
      </c>
      <c r="L62" s="12">
        <v>0</v>
      </c>
      <c r="M62" s="22"/>
    </row>
    <row r="63" spans="1:13">
      <c r="A63" s="24"/>
      <c r="B63" s="22"/>
      <c r="C63" s="13"/>
      <c r="D63" s="13"/>
      <c r="E63" s="13"/>
      <c r="F63" s="13"/>
      <c r="G63" s="15" t="s">
        <v>21</v>
      </c>
      <c r="H63" s="14">
        <v>0</v>
      </c>
      <c r="I63" s="14">
        <v>0</v>
      </c>
      <c r="J63" s="14">
        <v>0</v>
      </c>
      <c r="K63" s="12">
        <v>0</v>
      </c>
      <c r="L63" s="12">
        <v>0</v>
      </c>
      <c r="M63" s="22"/>
    </row>
    <row r="64" spans="1:13">
      <c r="A64" s="24"/>
      <c r="B64" s="22"/>
      <c r="C64" s="13"/>
      <c r="D64" s="13"/>
      <c r="E64" s="13"/>
      <c r="F64" s="13"/>
      <c r="G64" s="15" t="s">
        <v>22</v>
      </c>
      <c r="H64" s="14">
        <v>650</v>
      </c>
      <c r="I64" s="14">
        <v>650</v>
      </c>
      <c r="J64" s="14">
        <v>331.4</v>
      </c>
      <c r="K64" s="12">
        <v>650</v>
      </c>
      <c r="L64" s="12">
        <v>650</v>
      </c>
      <c r="M64" s="22"/>
    </row>
    <row r="65" spans="1:13" ht="26.4">
      <c r="A65" s="24"/>
      <c r="B65" s="22"/>
      <c r="C65" s="13"/>
      <c r="D65" s="13"/>
      <c r="E65" s="13"/>
      <c r="F65" s="13"/>
      <c r="G65" s="15" t="s">
        <v>23</v>
      </c>
      <c r="H65" s="14"/>
      <c r="I65" s="14"/>
      <c r="J65" s="14"/>
      <c r="K65" s="12"/>
      <c r="L65" s="12"/>
      <c r="M65" s="22"/>
    </row>
    <row r="66" spans="1:13" ht="26.4">
      <c r="A66" s="24"/>
      <c r="B66" s="22"/>
      <c r="C66" s="13"/>
      <c r="D66" s="13"/>
      <c r="E66" s="13"/>
      <c r="F66" s="13"/>
      <c r="G66" s="15" t="s">
        <v>24</v>
      </c>
      <c r="H66" s="14"/>
      <c r="I66" s="14"/>
      <c r="J66" s="14"/>
      <c r="K66" s="12"/>
      <c r="L66" s="12"/>
      <c r="M66" s="22"/>
    </row>
    <row r="67" spans="1:13" ht="26.4" customHeight="1">
      <c r="A67" s="32" t="s">
        <v>56</v>
      </c>
      <c r="B67" s="22" t="s">
        <v>26</v>
      </c>
      <c r="C67" s="16">
        <v>810</v>
      </c>
      <c r="D67" s="17" t="s">
        <v>47</v>
      </c>
      <c r="E67" s="13"/>
      <c r="F67" s="13"/>
      <c r="G67" s="15" t="s">
        <v>19</v>
      </c>
      <c r="H67" s="11">
        <f>H68+H69+H70+H71+H72</f>
        <v>1191.5</v>
      </c>
      <c r="I67" s="11">
        <f t="shared" ref="I67:L67" si="22">I68+I69+I70+I71+I72</f>
        <v>1286.5999999999999</v>
      </c>
      <c r="J67" s="11">
        <f t="shared" si="22"/>
        <v>863.9</v>
      </c>
      <c r="K67" s="11">
        <f t="shared" si="22"/>
        <v>1191.5</v>
      </c>
      <c r="L67" s="11">
        <f t="shared" si="22"/>
        <v>1191.5</v>
      </c>
      <c r="M67" s="23"/>
    </row>
    <row r="68" spans="1:13" ht="23.4" customHeight="1">
      <c r="A68" s="33"/>
      <c r="B68" s="22"/>
      <c r="C68" s="13"/>
      <c r="D68" s="13"/>
      <c r="E68" s="13"/>
      <c r="F68" s="13"/>
      <c r="G68" s="15" t="s">
        <v>20</v>
      </c>
      <c r="H68" s="14">
        <f>H74</f>
        <v>0</v>
      </c>
      <c r="I68" s="14">
        <f t="shared" ref="I68:L68" si="23">I74</f>
        <v>0</v>
      </c>
      <c r="J68" s="14">
        <f t="shared" si="23"/>
        <v>0</v>
      </c>
      <c r="K68" s="14">
        <f t="shared" si="23"/>
        <v>0</v>
      </c>
      <c r="L68" s="14">
        <f t="shared" si="23"/>
        <v>0</v>
      </c>
      <c r="M68" s="24"/>
    </row>
    <row r="69" spans="1:13">
      <c r="A69" s="33"/>
      <c r="B69" s="22"/>
      <c r="C69" s="13"/>
      <c r="D69" s="13"/>
      <c r="E69" s="13"/>
      <c r="F69" s="13"/>
      <c r="G69" s="15" t="s">
        <v>21</v>
      </c>
      <c r="H69" s="14">
        <f>H75</f>
        <v>0</v>
      </c>
      <c r="I69" s="14">
        <f t="shared" ref="I69:L69" si="24">I75</f>
        <v>95.1</v>
      </c>
      <c r="J69" s="14">
        <f t="shared" si="24"/>
        <v>50.4</v>
      </c>
      <c r="K69" s="14">
        <f t="shared" si="24"/>
        <v>0</v>
      </c>
      <c r="L69" s="14">
        <f t="shared" si="24"/>
        <v>0</v>
      </c>
      <c r="M69" s="24"/>
    </row>
    <row r="70" spans="1:13">
      <c r="A70" s="33"/>
      <c r="B70" s="22"/>
      <c r="C70" s="13"/>
      <c r="D70" s="13"/>
      <c r="E70" s="13"/>
      <c r="F70" s="13"/>
      <c r="G70" s="15" t="s">
        <v>22</v>
      </c>
      <c r="H70" s="14">
        <f>H76</f>
        <v>1191.5</v>
      </c>
      <c r="I70" s="14">
        <f t="shared" ref="I70:L70" si="25">I76</f>
        <v>1191.5</v>
      </c>
      <c r="J70" s="14">
        <f t="shared" si="25"/>
        <v>813.5</v>
      </c>
      <c r="K70" s="14">
        <f t="shared" si="25"/>
        <v>1191.5</v>
      </c>
      <c r="L70" s="14">
        <f t="shared" si="25"/>
        <v>1191.5</v>
      </c>
      <c r="M70" s="24"/>
    </row>
    <row r="71" spans="1:13" ht="26.4">
      <c r="A71" s="33"/>
      <c r="B71" s="22"/>
      <c r="C71" s="13"/>
      <c r="D71" s="13"/>
      <c r="E71" s="13"/>
      <c r="F71" s="13"/>
      <c r="G71" s="15" t="s">
        <v>23</v>
      </c>
      <c r="H71" s="14"/>
      <c r="I71" s="14"/>
      <c r="J71" s="14"/>
      <c r="K71" s="12"/>
      <c r="L71" s="12"/>
      <c r="M71" s="24"/>
    </row>
    <row r="72" spans="1:13" ht="28.8" customHeight="1">
      <c r="A72" s="33"/>
      <c r="B72" s="22"/>
      <c r="C72" s="13"/>
      <c r="D72" s="13"/>
      <c r="E72" s="13"/>
      <c r="F72" s="13"/>
      <c r="G72" s="15" t="s">
        <v>24</v>
      </c>
      <c r="H72" s="14"/>
      <c r="I72" s="14"/>
      <c r="J72" s="14"/>
      <c r="K72" s="12"/>
      <c r="L72" s="12"/>
      <c r="M72" s="24"/>
    </row>
    <row r="73" spans="1:13" ht="26.4">
      <c r="A73" s="33"/>
      <c r="B73" s="22" t="s">
        <v>27</v>
      </c>
      <c r="C73" s="16">
        <v>810</v>
      </c>
      <c r="D73" s="17" t="s">
        <v>47</v>
      </c>
      <c r="E73" s="17" t="s">
        <v>48</v>
      </c>
      <c r="F73" s="16">
        <v>244</v>
      </c>
      <c r="G73" s="15" t="s">
        <v>19</v>
      </c>
      <c r="H73" s="11">
        <f>H74+H75+H76+H77+H78</f>
        <v>1191.5</v>
      </c>
      <c r="I73" s="11">
        <f t="shared" ref="I73:L73" si="26">I74+I75+I76+I77+I78</f>
        <v>1286.5999999999999</v>
      </c>
      <c r="J73" s="11">
        <f t="shared" si="26"/>
        <v>863.9</v>
      </c>
      <c r="K73" s="11">
        <f t="shared" si="26"/>
        <v>1191.5</v>
      </c>
      <c r="L73" s="11">
        <f t="shared" si="26"/>
        <v>1191.5</v>
      </c>
      <c r="M73" s="24"/>
    </row>
    <row r="74" spans="1:13">
      <c r="A74" s="33"/>
      <c r="B74" s="22"/>
      <c r="C74" s="13"/>
      <c r="D74" s="13"/>
      <c r="E74" s="13"/>
      <c r="F74" s="13"/>
      <c r="G74" s="15" t="s">
        <v>20</v>
      </c>
      <c r="H74" s="14">
        <f>H81+H87+H93+H105+H111+H117</f>
        <v>0</v>
      </c>
      <c r="I74" s="14">
        <f t="shared" ref="I74:L74" si="27">I81+I87+I93+I105+I111+I117</f>
        <v>0</v>
      </c>
      <c r="J74" s="14">
        <f t="shared" si="27"/>
        <v>0</v>
      </c>
      <c r="K74" s="14">
        <f t="shared" si="27"/>
        <v>0</v>
      </c>
      <c r="L74" s="14">
        <f t="shared" si="27"/>
        <v>0</v>
      </c>
      <c r="M74" s="24"/>
    </row>
    <row r="75" spans="1:13">
      <c r="A75" s="33"/>
      <c r="B75" s="22"/>
      <c r="C75" s="13"/>
      <c r="D75" s="13"/>
      <c r="E75" s="13"/>
      <c r="F75" s="13"/>
      <c r="G75" s="15" t="s">
        <v>21</v>
      </c>
      <c r="H75" s="14">
        <f>H82+H88+H94+H100+H106+H112+H118</f>
        <v>0</v>
      </c>
      <c r="I75" s="14">
        <f t="shared" ref="I75:L75" si="28">I82+I88+I94+I100+I106+I112+I118</f>
        <v>95.1</v>
      </c>
      <c r="J75" s="14">
        <f t="shared" si="28"/>
        <v>50.4</v>
      </c>
      <c r="K75" s="14">
        <f t="shared" si="28"/>
        <v>0</v>
      </c>
      <c r="L75" s="14">
        <f t="shared" si="28"/>
        <v>0</v>
      </c>
      <c r="M75" s="24"/>
    </row>
    <row r="76" spans="1:13">
      <c r="A76" s="33"/>
      <c r="B76" s="22"/>
      <c r="C76" s="13"/>
      <c r="D76" s="13"/>
      <c r="E76" s="13"/>
      <c r="F76" s="13"/>
      <c r="G76" s="15" t="s">
        <v>22</v>
      </c>
      <c r="H76" s="14">
        <f>H83+H89+H95+H101+H107+H113+H119</f>
        <v>1191.5</v>
      </c>
      <c r="I76" s="14">
        <f t="shared" ref="I76:L76" si="29">I83+I89+I95+I101+I107+I113+I119</f>
        <v>1191.5</v>
      </c>
      <c r="J76" s="14">
        <f t="shared" si="29"/>
        <v>813.5</v>
      </c>
      <c r="K76" s="14">
        <f t="shared" si="29"/>
        <v>1191.5</v>
      </c>
      <c r="L76" s="14">
        <f t="shared" si="29"/>
        <v>1191.5</v>
      </c>
      <c r="M76" s="24"/>
    </row>
    <row r="77" spans="1:13" ht="26.4">
      <c r="A77" s="33"/>
      <c r="B77" s="22"/>
      <c r="C77" s="13"/>
      <c r="D77" s="13"/>
      <c r="E77" s="13"/>
      <c r="F77" s="13"/>
      <c r="G77" s="15" t="s">
        <v>23</v>
      </c>
      <c r="H77" s="14"/>
      <c r="I77" s="14"/>
      <c r="J77" s="14"/>
      <c r="K77" s="12"/>
      <c r="L77" s="12"/>
      <c r="M77" s="24"/>
    </row>
    <row r="78" spans="1:13" ht="26.4">
      <c r="A78" s="33"/>
      <c r="B78" s="22"/>
      <c r="C78" s="13"/>
      <c r="D78" s="13"/>
      <c r="E78" s="13"/>
      <c r="F78" s="13"/>
      <c r="G78" s="15" t="s">
        <v>24</v>
      </c>
      <c r="H78" s="14"/>
      <c r="I78" s="14"/>
      <c r="J78" s="14"/>
      <c r="K78" s="12"/>
      <c r="L78" s="12"/>
      <c r="M78" s="25"/>
    </row>
    <row r="79" spans="1:13" ht="20.399999999999999" customHeight="1">
      <c r="A79" s="34" t="s">
        <v>57</v>
      </c>
      <c r="B79" s="35"/>
      <c r="C79" s="35"/>
      <c r="D79" s="35"/>
      <c r="E79" s="35"/>
      <c r="F79" s="35"/>
      <c r="G79" s="35"/>
      <c r="H79" s="35"/>
      <c r="I79" s="35"/>
      <c r="J79" s="35"/>
      <c r="K79" s="35"/>
      <c r="L79" s="36"/>
      <c r="M79" s="15"/>
    </row>
    <row r="80" spans="1:13" ht="26.4">
      <c r="A80" s="23" t="s">
        <v>73</v>
      </c>
      <c r="B80" s="22" t="s">
        <v>27</v>
      </c>
      <c r="C80" s="37">
        <v>810</v>
      </c>
      <c r="D80" s="38" t="s">
        <v>49</v>
      </c>
      <c r="E80" s="38" t="s">
        <v>50</v>
      </c>
      <c r="F80" s="37">
        <v>244</v>
      </c>
      <c r="G80" s="15" t="s">
        <v>19</v>
      </c>
      <c r="H80" s="11">
        <f>H81+H82+H83+H84+H85</f>
        <v>150</v>
      </c>
      <c r="I80" s="11">
        <f t="shared" ref="I80" si="30">I81+I82+I83+I84+I85</f>
        <v>150</v>
      </c>
      <c r="J80" s="11">
        <f t="shared" ref="J80" si="31">J81+J82+J83+J84+J85</f>
        <v>97.9</v>
      </c>
      <c r="K80" s="11">
        <f t="shared" ref="K80" si="32">K81+K82+K83+K84+K85</f>
        <v>150</v>
      </c>
      <c r="L80" s="11">
        <f t="shared" ref="L80" si="33">L81+L82+L83+L84+L85</f>
        <v>150</v>
      </c>
      <c r="M80" s="23" t="s">
        <v>60</v>
      </c>
    </row>
    <row r="81" spans="1:13">
      <c r="A81" s="24"/>
      <c r="B81" s="22"/>
      <c r="C81" s="37"/>
      <c r="D81" s="38"/>
      <c r="E81" s="38"/>
      <c r="F81" s="37"/>
      <c r="G81" s="15" t="s">
        <v>20</v>
      </c>
      <c r="H81" s="14">
        <v>0</v>
      </c>
      <c r="I81" s="14">
        <v>0</v>
      </c>
      <c r="J81" s="14">
        <v>0</v>
      </c>
      <c r="K81" s="12">
        <v>0</v>
      </c>
      <c r="L81" s="12">
        <v>0</v>
      </c>
      <c r="M81" s="24"/>
    </row>
    <row r="82" spans="1:13">
      <c r="A82" s="24"/>
      <c r="B82" s="22"/>
      <c r="C82" s="37"/>
      <c r="D82" s="38"/>
      <c r="E82" s="38"/>
      <c r="F82" s="37"/>
      <c r="G82" s="15" t="s">
        <v>21</v>
      </c>
      <c r="H82" s="14">
        <v>0</v>
      </c>
      <c r="I82" s="14">
        <v>0</v>
      </c>
      <c r="J82" s="14">
        <v>0</v>
      </c>
      <c r="K82" s="12">
        <v>0</v>
      </c>
      <c r="L82" s="12">
        <v>0</v>
      </c>
      <c r="M82" s="24"/>
    </row>
    <row r="83" spans="1:13">
      <c r="A83" s="24"/>
      <c r="B83" s="22"/>
      <c r="C83" s="37"/>
      <c r="D83" s="38"/>
      <c r="E83" s="38"/>
      <c r="F83" s="37"/>
      <c r="G83" s="15" t="s">
        <v>22</v>
      </c>
      <c r="H83" s="14">
        <v>150</v>
      </c>
      <c r="I83" s="14">
        <v>150</v>
      </c>
      <c r="J83" s="14">
        <v>97.9</v>
      </c>
      <c r="K83" s="12">
        <v>150</v>
      </c>
      <c r="L83" s="12">
        <v>150</v>
      </c>
      <c r="M83" s="24"/>
    </row>
    <row r="84" spans="1:13" ht="26.4">
      <c r="A84" s="24"/>
      <c r="B84" s="22"/>
      <c r="C84" s="13"/>
      <c r="D84" s="13"/>
      <c r="E84" s="13"/>
      <c r="F84" s="13"/>
      <c r="G84" s="15" t="s">
        <v>23</v>
      </c>
      <c r="H84" s="14"/>
      <c r="I84" s="14"/>
      <c r="J84" s="14"/>
      <c r="K84" s="12"/>
      <c r="L84" s="12"/>
      <c r="M84" s="24"/>
    </row>
    <row r="85" spans="1:13" ht="26.4">
      <c r="A85" s="24"/>
      <c r="B85" s="22"/>
      <c r="C85" s="13"/>
      <c r="D85" s="13"/>
      <c r="E85" s="13"/>
      <c r="F85" s="13"/>
      <c r="G85" s="15" t="s">
        <v>24</v>
      </c>
      <c r="H85" s="14"/>
      <c r="I85" s="14"/>
      <c r="J85" s="14"/>
      <c r="K85" s="12"/>
      <c r="L85" s="12"/>
      <c r="M85" s="24"/>
    </row>
    <row r="86" spans="1:13" ht="26.4" customHeight="1">
      <c r="A86" s="23" t="s">
        <v>72</v>
      </c>
      <c r="B86" s="22" t="s">
        <v>27</v>
      </c>
      <c r="C86" s="37">
        <v>810</v>
      </c>
      <c r="D86" s="38" t="s">
        <v>49</v>
      </c>
      <c r="E86" s="38" t="s">
        <v>50</v>
      </c>
      <c r="F86" s="37">
        <v>247</v>
      </c>
      <c r="G86" s="15" t="s">
        <v>19</v>
      </c>
      <c r="H86" s="11">
        <f>H87+H88+H89+H90+H91</f>
        <v>450</v>
      </c>
      <c r="I86" s="11">
        <f t="shared" ref="I86:L86" si="34">I87+I88+I89+I90+I91</f>
        <v>450</v>
      </c>
      <c r="J86" s="11">
        <f t="shared" si="34"/>
        <v>326.8</v>
      </c>
      <c r="K86" s="11">
        <f t="shared" si="34"/>
        <v>450</v>
      </c>
      <c r="L86" s="11">
        <f t="shared" si="34"/>
        <v>450</v>
      </c>
      <c r="M86" s="23" t="s">
        <v>59</v>
      </c>
    </row>
    <row r="87" spans="1:13">
      <c r="A87" s="24"/>
      <c r="B87" s="22"/>
      <c r="C87" s="37"/>
      <c r="D87" s="38"/>
      <c r="E87" s="38"/>
      <c r="F87" s="37"/>
      <c r="G87" s="15" t="s">
        <v>20</v>
      </c>
      <c r="H87" s="14">
        <v>0</v>
      </c>
      <c r="I87" s="14">
        <v>0</v>
      </c>
      <c r="J87" s="14">
        <v>0</v>
      </c>
      <c r="K87" s="12">
        <v>0</v>
      </c>
      <c r="L87" s="12">
        <v>0</v>
      </c>
      <c r="M87" s="24"/>
    </row>
    <row r="88" spans="1:13">
      <c r="A88" s="24"/>
      <c r="B88" s="22"/>
      <c r="C88" s="13"/>
      <c r="D88" s="13"/>
      <c r="E88" s="13"/>
      <c r="F88" s="13"/>
      <c r="G88" s="15" t="s">
        <v>21</v>
      </c>
      <c r="H88" s="14">
        <v>0</v>
      </c>
      <c r="I88" s="14">
        <v>0</v>
      </c>
      <c r="J88" s="14">
        <v>0</v>
      </c>
      <c r="K88" s="12">
        <v>0</v>
      </c>
      <c r="L88" s="12">
        <v>0</v>
      </c>
      <c r="M88" s="24"/>
    </row>
    <row r="89" spans="1:13">
      <c r="A89" s="24"/>
      <c r="B89" s="22"/>
      <c r="C89" s="13"/>
      <c r="D89" s="13"/>
      <c r="E89" s="13"/>
      <c r="F89" s="13"/>
      <c r="G89" s="15" t="s">
        <v>22</v>
      </c>
      <c r="H89" s="14">
        <v>450</v>
      </c>
      <c r="I89" s="14">
        <v>450</v>
      </c>
      <c r="J89" s="14">
        <v>326.8</v>
      </c>
      <c r="K89" s="12">
        <v>450</v>
      </c>
      <c r="L89" s="12">
        <v>450</v>
      </c>
      <c r="M89" s="24"/>
    </row>
    <row r="90" spans="1:13" ht="26.4">
      <c r="A90" s="24"/>
      <c r="B90" s="22"/>
      <c r="C90" s="13"/>
      <c r="D90" s="13"/>
      <c r="E90" s="13"/>
      <c r="F90" s="13"/>
      <c r="G90" s="15" t="s">
        <v>23</v>
      </c>
      <c r="H90" s="14"/>
      <c r="I90" s="14"/>
      <c r="J90" s="14"/>
      <c r="K90" s="12"/>
      <c r="L90" s="12"/>
      <c r="M90" s="24"/>
    </row>
    <row r="91" spans="1:13" ht="26.4">
      <c r="A91" s="24"/>
      <c r="B91" s="22"/>
      <c r="C91" s="13"/>
      <c r="D91" s="13"/>
      <c r="E91" s="13"/>
      <c r="F91" s="13"/>
      <c r="G91" s="15" t="s">
        <v>24</v>
      </c>
      <c r="H91" s="14"/>
      <c r="I91" s="14"/>
      <c r="J91" s="14"/>
      <c r="K91" s="12"/>
      <c r="L91" s="12"/>
      <c r="M91" s="24"/>
    </row>
    <row r="92" spans="1:13" ht="26.4">
      <c r="A92" s="23" t="s">
        <v>68</v>
      </c>
      <c r="B92" s="22" t="s">
        <v>27</v>
      </c>
      <c r="C92" s="26">
        <v>810</v>
      </c>
      <c r="D92" s="29" t="s">
        <v>45</v>
      </c>
      <c r="E92" s="29" t="s">
        <v>69</v>
      </c>
      <c r="F92" s="26">
        <v>244</v>
      </c>
      <c r="G92" s="15" t="s">
        <v>19</v>
      </c>
      <c r="H92" s="11">
        <f>H93+H94+H95+H96+H97</f>
        <v>0</v>
      </c>
      <c r="I92" s="11">
        <f t="shared" ref="I92:L92" si="35">I93+I94+I95+I96+I97</f>
        <v>58.7</v>
      </c>
      <c r="J92" s="11">
        <f t="shared" si="35"/>
        <v>14</v>
      </c>
      <c r="K92" s="11">
        <f t="shared" si="35"/>
        <v>0</v>
      </c>
      <c r="L92" s="11">
        <f t="shared" si="35"/>
        <v>0</v>
      </c>
      <c r="M92" s="23" t="s">
        <v>71</v>
      </c>
    </row>
    <row r="93" spans="1:13">
      <c r="A93" s="24"/>
      <c r="B93" s="22"/>
      <c r="C93" s="27"/>
      <c r="D93" s="30"/>
      <c r="E93" s="30"/>
      <c r="F93" s="27"/>
      <c r="G93" s="15" t="s">
        <v>20</v>
      </c>
      <c r="H93" s="14">
        <v>0</v>
      </c>
      <c r="I93" s="14">
        <v>0</v>
      </c>
      <c r="J93" s="14">
        <v>0</v>
      </c>
      <c r="K93" s="12">
        <v>0</v>
      </c>
      <c r="L93" s="12">
        <v>0</v>
      </c>
      <c r="M93" s="24"/>
    </row>
    <row r="94" spans="1:13">
      <c r="A94" s="24"/>
      <c r="B94" s="22"/>
      <c r="C94" s="27"/>
      <c r="D94" s="30"/>
      <c r="E94" s="30"/>
      <c r="F94" s="27"/>
      <c r="G94" s="15" t="s">
        <v>21</v>
      </c>
      <c r="H94" s="14">
        <v>0</v>
      </c>
      <c r="I94" s="14">
        <v>58.7</v>
      </c>
      <c r="J94" s="14">
        <v>14</v>
      </c>
      <c r="K94" s="12">
        <v>0</v>
      </c>
      <c r="L94" s="12">
        <v>0</v>
      </c>
      <c r="M94" s="24"/>
    </row>
    <row r="95" spans="1:13">
      <c r="A95" s="24"/>
      <c r="B95" s="22"/>
      <c r="C95" s="28"/>
      <c r="D95" s="31"/>
      <c r="E95" s="31"/>
      <c r="F95" s="28"/>
      <c r="G95" s="15" t="s">
        <v>22</v>
      </c>
      <c r="H95" s="14">
        <v>0</v>
      </c>
      <c r="I95" s="14">
        <v>0</v>
      </c>
      <c r="J95" s="14">
        <v>0</v>
      </c>
      <c r="K95" s="12">
        <v>0</v>
      </c>
      <c r="L95" s="12">
        <v>0</v>
      </c>
      <c r="M95" s="24"/>
    </row>
    <row r="96" spans="1:13" ht="26.4">
      <c r="A96" s="24"/>
      <c r="B96" s="22"/>
      <c r="C96" s="13"/>
      <c r="D96" s="13"/>
      <c r="E96" s="13"/>
      <c r="F96" s="13"/>
      <c r="G96" s="15" t="s">
        <v>23</v>
      </c>
      <c r="H96" s="14"/>
      <c r="I96" s="14"/>
      <c r="J96" s="14"/>
      <c r="K96" s="12"/>
      <c r="L96" s="12"/>
      <c r="M96" s="24"/>
    </row>
    <row r="97" spans="1:13" ht="26.4">
      <c r="A97" s="24"/>
      <c r="B97" s="22"/>
      <c r="C97" s="13"/>
      <c r="D97" s="13"/>
      <c r="E97" s="13"/>
      <c r="F97" s="13"/>
      <c r="G97" s="15" t="s">
        <v>24</v>
      </c>
      <c r="H97" s="14"/>
      <c r="I97" s="14"/>
      <c r="J97" s="14"/>
      <c r="K97" s="12"/>
      <c r="L97" s="12"/>
      <c r="M97" s="24"/>
    </row>
    <row r="98" spans="1:13" ht="26.4">
      <c r="A98" s="23" t="s">
        <v>74</v>
      </c>
      <c r="B98" s="22" t="s">
        <v>27</v>
      </c>
      <c r="C98" s="16">
        <v>810</v>
      </c>
      <c r="D98" s="17" t="s">
        <v>45</v>
      </c>
      <c r="E98" s="17" t="s">
        <v>51</v>
      </c>
      <c r="F98" s="16">
        <v>244</v>
      </c>
      <c r="G98" s="15" t="s">
        <v>19</v>
      </c>
      <c r="H98" s="11">
        <f>H99+H100+H101+H102+H103</f>
        <v>12</v>
      </c>
      <c r="I98" s="11">
        <f t="shared" ref="I98:L98" si="36">I99+I100+I101+I102+I103</f>
        <v>12</v>
      </c>
      <c r="J98" s="11">
        <f t="shared" si="36"/>
        <v>7.5</v>
      </c>
      <c r="K98" s="11">
        <f t="shared" si="36"/>
        <v>12</v>
      </c>
      <c r="L98" s="11">
        <f t="shared" si="36"/>
        <v>12</v>
      </c>
      <c r="M98" s="23" t="s">
        <v>58</v>
      </c>
    </row>
    <row r="99" spans="1:13">
      <c r="A99" s="24"/>
      <c r="B99" s="22"/>
      <c r="C99" s="13"/>
      <c r="D99" s="13"/>
      <c r="E99" s="13"/>
      <c r="F99" s="13"/>
      <c r="G99" s="15" t="s">
        <v>20</v>
      </c>
      <c r="H99" s="14">
        <v>0</v>
      </c>
      <c r="I99" s="14">
        <v>0</v>
      </c>
      <c r="J99" s="14">
        <v>0</v>
      </c>
      <c r="K99" s="12">
        <v>0</v>
      </c>
      <c r="L99" s="12">
        <v>0</v>
      </c>
      <c r="M99" s="24"/>
    </row>
    <row r="100" spans="1:13">
      <c r="A100" s="24"/>
      <c r="B100" s="22"/>
      <c r="C100" s="13"/>
      <c r="D100" s="13"/>
      <c r="E100" s="13"/>
      <c r="F100" s="13"/>
      <c r="G100" s="15" t="s">
        <v>21</v>
      </c>
      <c r="H100" s="14">
        <v>0</v>
      </c>
      <c r="I100" s="14">
        <v>0</v>
      </c>
      <c r="J100" s="14">
        <v>0</v>
      </c>
      <c r="K100" s="12">
        <v>0</v>
      </c>
      <c r="L100" s="12">
        <v>0</v>
      </c>
      <c r="M100" s="24"/>
    </row>
    <row r="101" spans="1:13">
      <c r="A101" s="24"/>
      <c r="B101" s="22"/>
      <c r="C101" s="13"/>
      <c r="D101" s="13"/>
      <c r="E101" s="13"/>
      <c r="F101" s="13"/>
      <c r="G101" s="15" t="s">
        <v>22</v>
      </c>
      <c r="H101" s="14">
        <v>12</v>
      </c>
      <c r="I101" s="14">
        <v>12</v>
      </c>
      <c r="J101" s="14">
        <v>7.5</v>
      </c>
      <c r="K101" s="12">
        <v>12</v>
      </c>
      <c r="L101" s="12">
        <v>12</v>
      </c>
      <c r="M101" s="24"/>
    </row>
    <row r="102" spans="1:13" ht="26.4">
      <c r="A102" s="24"/>
      <c r="B102" s="22"/>
      <c r="C102" s="13"/>
      <c r="D102" s="13"/>
      <c r="E102" s="13"/>
      <c r="F102" s="13"/>
      <c r="G102" s="15" t="s">
        <v>23</v>
      </c>
      <c r="H102" s="14"/>
      <c r="I102" s="14"/>
      <c r="J102" s="14"/>
      <c r="K102" s="12"/>
      <c r="L102" s="12"/>
      <c r="M102" s="24"/>
    </row>
    <row r="103" spans="1:13" ht="26.4">
      <c r="A103" s="24"/>
      <c r="B103" s="22"/>
      <c r="C103" s="13"/>
      <c r="D103" s="13"/>
      <c r="E103" s="13"/>
      <c r="F103" s="13"/>
      <c r="G103" s="15" t="s">
        <v>24</v>
      </c>
      <c r="H103" s="14"/>
      <c r="I103" s="14"/>
      <c r="J103" s="14"/>
      <c r="K103" s="12"/>
      <c r="L103" s="12"/>
      <c r="M103" s="24"/>
    </row>
    <row r="104" spans="1:13" ht="26.4" customHeight="1">
      <c r="A104" s="23" t="s">
        <v>75</v>
      </c>
      <c r="B104" s="23" t="s">
        <v>27</v>
      </c>
      <c r="C104" s="16">
        <v>810</v>
      </c>
      <c r="D104" s="17" t="s">
        <v>45</v>
      </c>
      <c r="E104" s="17" t="s">
        <v>52</v>
      </c>
      <c r="F104" s="16">
        <v>244</v>
      </c>
      <c r="G104" s="15" t="s">
        <v>19</v>
      </c>
      <c r="H104" s="11">
        <f>H105+H106+H107+H108+H109</f>
        <v>100</v>
      </c>
      <c r="I104" s="11">
        <f t="shared" ref="I104:L104" si="37">I105+I106+I107+I108+I109</f>
        <v>100</v>
      </c>
      <c r="J104" s="11">
        <f t="shared" si="37"/>
        <v>40.6</v>
      </c>
      <c r="K104" s="11">
        <f t="shared" si="37"/>
        <v>100</v>
      </c>
      <c r="L104" s="11">
        <f t="shared" si="37"/>
        <v>100</v>
      </c>
      <c r="M104" s="23" t="s">
        <v>70</v>
      </c>
    </row>
    <row r="105" spans="1:13">
      <c r="A105" s="24"/>
      <c r="B105" s="24"/>
      <c r="C105" s="13"/>
      <c r="D105" s="13"/>
      <c r="E105" s="13"/>
      <c r="F105" s="13"/>
      <c r="G105" s="15" t="s">
        <v>20</v>
      </c>
      <c r="H105" s="14">
        <v>0</v>
      </c>
      <c r="I105" s="14">
        <v>0</v>
      </c>
      <c r="J105" s="14">
        <v>0</v>
      </c>
      <c r="K105" s="12">
        <v>0</v>
      </c>
      <c r="L105" s="12">
        <v>0</v>
      </c>
      <c r="M105" s="24"/>
    </row>
    <row r="106" spans="1:13">
      <c r="A106" s="24"/>
      <c r="B106" s="24"/>
      <c r="C106" s="13"/>
      <c r="D106" s="13"/>
      <c r="E106" s="13"/>
      <c r="F106" s="13"/>
      <c r="G106" s="15" t="s">
        <v>21</v>
      </c>
      <c r="H106" s="14">
        <v>0</v>
      </c>
      <c r="I106" s="14">
        <v>0</v>
      </c>
      <c r="J106" s="14">
        <v>0</v>
      </c>
      <c r="K106" s="12">
        <v>0</v>
      </c>
      <c r="L106" s="12">
        <v>0</v>
      </c>
      <c r="M106" s="24"/>
    </row>
    <row r="107" spans="1:13">
      <c r="A107" s="24"/>
      <c r="B107" s="24"/>
      <c r="C107" s="13"/>
      <c r="D107" s="13"/>
      <c r="E107" s="13"/>
      <c r="F107" s="13"/>
      <c r="G107" s="15" t="s">
        <v>22</v>
      </c>
      <c r="H107" s="14">
        <v>100</v>
      </c>
      <c r="I107" s="14">
        <v>100</v>
      </c>
      <c r="J107" s="14">
        <v>40.6</v>
      </c>
      <c r="K107" s="12">
        <v>100</v>
      </c>
      <c r="L107" s="12">
        <v>100</v>
      </c>
      <c r="M107" s="24"/>
    </row>
    <row r="108" spans="1:13" ht="26.4">
      <c r="A108" s="24"/>
      <c r="B108" s="24"/>
      <c r="C108" s="13"/>
      <c r="D108" s="13"/>
      <c r="E108" s="13"/>
      <c r="F108" s="13"/>
      <c r="G108" s="15" t="s">
        <v>23</v>
      </c>
      <c r="H108" s="14"/>
      <c r="I108" s="14"/>
      <c r="J108" s="14"/>
      <c r="K108" s="12"/>
      <c r="L108" s="12"/>
      <c r="M108" s="24"/>
    </row>
    <row r="109" spans="1:13" ht="26.4">
      <c r="A109" s="25"/>
      <c r="B109" s="25"/>
      <c r="C109" s="13"/>
      <c r="D109" s="13"/>
      <c r="E109" s="13"/>
      <c r="F109" s="13"/>
      <c r="G109" s="15" t="s">
        <v>24</v>
      </c>
      <c r="H109" s="14"/>
      <c r="I109" s="14"/>
      <c r="J109" s="14"/>
      <c r="K109" s="12"/>
      <c r="L109" s="12"/>
      <c r="M109" s="25"/>
    </row>
    <row r="110" spans="1:13" ht="26.4" customHeight="1">
      <c r="A110" s="23" t="s">
        <v>76</v>
      </c>
      <c r="B110" s="23" t="s">
        <v>27</v>
      </c>
      <c r="C110" s="16">
        <v>810</v>
      </c>
      <c r="D110" s="17" t="s">
        <v>45</v>
      </c>
      <c r="E110" s="17" t="s">
        <v>32</v>
      </c>
      <c r="F110" s="16">
        <v>244</v>
      </c>
      <c r="G110" s="15" t="s">
        <v>19</v>
      </c>
      <c r="H110" s="11">
        <f>H111+H112+H113+H114+H115</f>
        <v>0</v>
      </c>
      <c r="I110" s="11">
        <f t="shared" ref="I110:L110" si="38">I111+I112+I113+I114+I115</f>
        <v>36.4</v>
      </c>
      <c r="J110" s="11">
        <f t="shared" si="38"/>
        <v>36.4</v>
      </c>
      <c r="K110" s="11">
        <f t="shared" si="38"/>
        <v>0</v>
      </c>
      <c r="L110" s="11">
        <f t="shared" si="38"/>
        <v>0</v>
      </c>
      <c r="M110" s="23" t="s">
        <v>61</v>
      </c>
    </row>
    <row r="111" spans="1:13">
      <c r="A111" s="24"/>
      <c r="B111" s="24"/>
      <c r="C111" s="13"/>
      <c r="D111" s="13"/>
      <c r="E111" s="13"/>
      <c r="F111" s="13"/>
      <c r="G111" s="15" t="s">
        <v>20</v>
      </c>
      <c r="H111" s="14">
        <v>0</v>
      </c>
      <c r="I111" s="14">
        <v>0</v>
      </c>
      <c r="J111" s="14">
        <v>0</v>
      </c>
      <c r="K111" s="12">
        <v>0</v>
      </c>
      <c r="L111" s="12">
        <v>0</v>
      </c>
      <c r="M111" s="24"/>
    </row>
    <row r="112" spans="1:13">
      <c r="A112" s="24"/>
      <c r="B112" s="24"/>
      <c r="C112" s="13"/>
      <c r="D112" s="13"/>
      <c r="E112" s="13"/>
      <c r="F112" s="13"/>
      <c r="G112" s="15" t="s">
        <v>21</v>
      </c>
      <c r="H112" s="14">
        <v>0</v>
      </c>
      <c r="I112" s="14">
        <v>36.4</v>
      </c>
      <c r="J112" s="14">
        <v>36.4</v>
      </c>
      <c r="K112" s="12">
        <v>0</v>
      </c>
      <c r="L112" s="12">
        <v>0</v>
      </c>
      <c r="M112" s="24"/>
    </row>
    <row r="113" spans="1:13">
      <c r="A113" s="24"/>
      <c r="B113" s="24"/>
      <c r="C113" s="13"/>
      <c r="D113" s="13"/>
      <c r="E113" s="13"/>
      <c r="F113" s="13"/>
      <c r="G113" s="15" t="s">
        <v>22</v>
      </c>
      <c r="H113" s="14">
        <v>0</v>
      </c>
      <c r="I113" s="14">
        <v>0</v>
      </c>
      <c r="J113" s="14">
        <v>0</v>
      </c>
      <c r="K113" s="12">
        <v>0</v>
      </c>
      <c r="L113" s="12">
        <v>0</v>
      </c>
      <c r="M113" s="24"/>
    </row>
    <row r="114" spans="1:13" ht="26.4">
      <c r="A114" s="24"/>
      <c r="B114" s="24"/>
      <c r="C114" s="13"/>
      <c r="D114" s="13"/>
      <c r="E114" s="13"/>
      <c r="F114" s="13"/>
      <c r="G114" s="15" t="s">
        <v>23</v>
      </c>
      <c r="H114" s="14"/>
      <c r="I114" s="14"/>
      <c r="J114" s="14"/>
      <c r="K114" s="12"/>
      <c r="L114" s="12"/>
      <c r="M114" s="24"/>
    </row>
    <row r="115" spans="1:13" ht="26.4">
      <c r="A115" s="25"/>
      <c r="B115" s="25"/>
      <c r="C115" s="13"/>
      <c r="D115" s="13"/>
      <c r="E115" s="13"/>
      <c r="F115" s="13"/>
      <c r="G115" s="15" t="s">
        <v>24</v>
      </c>
      <c r="H115" s="14"/>
      <c r="I115" s="14"/>
      <c r="J115" s="14"/>
      <c r="K115" s="12"/>
      <c r="L115" s="12"/>
      <c r="M115" s="25"/>
    </row>
    <row r="116" spans="1:13" ht="52.8" customHeight="1">
      <c r="A116" s="22" t="s">
        <v>77</v>
      </c>
      <c r="B116" s="23" t="s">
        <v>27</v>
      </c>
      <c r="C116" s="16">
        <v>810</v>
      </c>
      <c r="D116" s="17" t="s">
        <v>53</v>
      </c>
      <c r="E116" s="17" t="s">
        <v>54</v>
      </c>
      <c r="F116" s="16">
        <v>244</v>
      </c>
      <c r="G116" s="15" t="s">
        <v>19</v>
      </c>
      <c r="H116" s="11">
        <f>H117+H118+H119</f>
        <v>479.5</v>
      </c>
      <c r="I116" s="11">
        <f t="shared" ref="I116:L116" si="39">I117+I118+I119</f>
        <v>479.5</v>
      </c>
      <c r="J116" s="11">
        <f t="shared" si="39"/>
        <v>340.7</v>
      </c>
      <c r="K116" s="11">
        <f t="shared" si="39"/>
        <v>479.5</v>
      </c>
      <c r="L116" s="11">
        <f t="shared" si="39"/>
        <v>479.5</v>
      </c>
      <c r="M116" s="22" t="s">
        <v>33</v>
      </c>
    </row>
    <row r="117" spans="1:13">
      <c r="A117" s="22"/>
      <c r="B117" s="24"/>
      <c r="C117" s="13"/>
      <c r="D117" s="13"/>
      <c r="E117" s="13"/>
      <c r="F117" s="13"/>
      <c r="G117" s="15" t="s">
        <v>20</v>
      </c>
      <c r="H117" s="14">
        <v>0</v>
      </c>
      <c r="I117" s="14">
        <v>0</v>
      </c>
      <c r="J117" s="14">
        <v>0</v>
      </c>
      <c r="K117" s="12">
        <v>0</v>
      </c>
      <c r="L117" s="12">
        <v>0</v>
      </c>
      <c r="M117" s="22"/>
    </row>
    <row r="118" spans="1:13">
      <c r="A118" s="22"/>
      <c r="B118" s="24"/>
      <c r="C118" s="13"/>
      <c r="D118" s="13"/>
      <c r="E118" s="13"/>
      <c r="F118" s="13"/>
      <c r="G118" s="15" t="s">
        <v>21</v>
      </c>
      <c r="H118" s="14">
        <v>0</v>
      </c>
      <c r="I118" s="14">
        <v>0</v>
      </c>
      <c r="J118" s="14">
        <v>0</v>
      </c>
      <c r="K118" s="12">
        <v>0</v>
      </c>
      <c r="L118" s="12">
        <v>0</v>
      </c>
      <c r="M118" s="22"/>
    </row>
    <row r="119" spans="1:13">
      <c r="A119" s="22"/>
      <c r="B119" s="24"/>
      <c r="C119" s="13"/>
      <c r="D119" s="13"/>
      <c r="E119" s="13"/>
      <c r="F119" s="13"/>
      <c r="G119" s="15" t="s">
        <v>22</v>
      </c>
      <c r="H119" s="14">
        <v>479.5</v>
      </c>
      <c r="I119" s="14">
        <v>479.5</v>
      </c>
      <c r="J119" s="14">
        <v>340.7</v>
      </c>
      <c r="K119" s="12">
        <v>479.5</v>
      </c>
      <c r="L119" s="12">
        <v>479.5</v>
      </c>
      <c r="M119" s="22"/>
    </row>
    <row r="120" spans="1:13" ht="26.4">
      <c r="A120" s="22"/>
      <c r="B120" s="24"/>
      <c r="C120" s="13"/>
      <c r="D120" s="13"/>
      <c r="E120" s="13"/>
      <c r="F120" s="13"/>
      <c r="G120" s="15" t="s">
        <v>23</v>
      </c>
      <c r="H120" s="14"/>
      <c r="I120" s="14"/>
      <c r="J120" s="14"/>
      <c r="K120" s="12"/>
      <c r="L120" s="12"/>
      <c r="M120" s="22"/>
    </row>
    <row r="121" spans="1:13" ht="26.4">
      <c r="A121" s="22"/>
      <c r="B121" s="25"/>
      <c r="C121" s="13"/>
      <c r="D121" s="13"/>
      <c r="E121" s="13"/>
      <c r="F121" s="13"/>
      <c r="G121" s="15" t="s">
        <v>24</v>
      </c>
      <c r="H121" s="14"/>
      <c r="I121" s="14"/>
      <c r="J121" s="14"/>
      <c r="K121" s="12"/>
      <c r="L121" s="12"/>
      <c r="M121" s="22"/>
    </row>
    <row r="122" spans="1:13">
      <c r="A122" s="21"/>
      <c r="B122" s="21"/>
      <c r="C122" s="21"/>
      <c r="D122" s="21"/>
      <c r="E122" s="21"/>
      <c r="F122" s="21"/>
      <c r="G122" s="21"/>
      <c r="H122" s="21"/>
      <c r="I122" s="21"/>
      <c r="J122" s="21"/>
      <c r="K122" s="21"/>
      <c r="L122" s="21"/>
      <c r="M122" s="21"/>
    </row>
    <row r="123" spans="1:13">
      <c r="A123" s="21"/>
      <c r="B123" s="21"/>
      <c r="C123" s="21"/>
      <c r="D123" s="21"/>
      <c r="E123" s="21"/>
      <c r="F123" s="21"/>
      <c r="G123" s="21"/>
      <c r="H123" s="21"/>
      <c r="I123" s="21"/>
      <c r="J123" s="21"/>
      <c r="K123" s="21"/>
      <c r="L123" s="21"/>
      <c r="M123" s="21"/>
    </row>
    <row r="124" spans="1:13">
      <c r="A124" s="21"/>
      <c r="B124" s="21"/>
      <c r="C124" s="21"/>
      <c r="D124" s="21"/>
      <c r="E124" s="21"/>
      <c r="F124" s="21"/>
      <c r="G124" s="21"/>
      <c r="H124" s="21"/>
      <c r="I124" s="21"/>
      <c r="J124" s="21"/>
      <c r="K124" s="21"/>
      <c r="L124" s="21"/>
      <c r="M124" s="21"/>
    </row>
    <row r="125" spans="1:13">
      <c r="A125" s="21"/>
      <c r="B125" s="21"/>
      <c r="C125" s="21"/>
      <c r="D125" s="21"/>
      <c r="E125" s="21"/>
      <c r="F125" s="21"/>
      <c r="G125" s="21"/>
      <c r="H125" s="21"/>
      <c r="I125" s="21"/>
      <c r="J125" s="21"/>
      <c r="K125" s="21"/>
      <c r="L125" s="21"/>
      <c r="M125" s="21"/>
    </row>
    <row r="126" spans="1:13">
      <c r="A126" s="21"/>
      <c r="B126" s="21"/>
      <c r="C126" s="21"/>
      <c r="D126" s="21"/>
      <c r="E126" s="21"/>
      <c r="F126" s="21"/>
      <c r="G126" s="21"/>
      <c r="H126" s="21"/>
      <c r="I126" s="21"/>
      <c r="J126" s="21"/>
      <c r="K126" s="21"/>
      <c r="L126" s="21"/>
      <c r="M126" s="21"/>
    </row>
    <row r="127" spans="1:13">
      <c r="A127" s="21"/>
      <c r="B127" s="21"/>
      <c r="C127" s="21"/>
      <c r="D127" s="21"/>
      <c r="E127" s="21"/>
      <c r="F127" s="21"/>
      <c r="G127" s="21"/>
      <c r="H127" s="21"/>
      <c r="I127" s="21"/>
      <c r="J127" s="21"/>
      <c r="K127" s="21"/>
      <c r="L127" s="21"/>
      <c r="M127" s="21"/>
    </row>
    <row r="128" spans="1:13">
      <c r="A128" s="21"/>
      <c r="B128" s="21"/>
      <c r="C128" s="21"/>
      <c r="D128" s="21"/>
      <c r="E128" s="21"/>
      <c r="F128" s="21"/>
      <c r="G128" s="21"/>
      <c r="H128" s="21"/>
      <c r="I128" s="21"/>
      <c r="J128" s="21"/>
      <c r="K128" s="21"/>
      <c r="L128" s="21"/>
      <c r="M128" s="21"/>
    </row>
    <row r="129" spans="1:13">
      <c r="A129" s="21"/>
      <c r="B129" s="21"/>
      <c r="C129" s="21"/>
      <c r="D129" s="21"/>
      <c r="E129" s="21"/>
      <c r="F129" s="21"/>
      <c r="G129" s="21"/>
      <c r="H129" s="21"/>
      <c r="I129" s="21"/>
      <c r="J129" s="21"/>
      <c r="K129" s="21"/>
      <c r="L129" s="21"/>
      <c r="M129" s="21"/>
    </row>
    <row r="130" spans="1:13">
      <c r="A130" s="21"/>
      <c r="B130" s="21"/>
      <c r="C130" s="21"/>
      <c r="D130" s="21"/>
      <c r="E130" s="21"/>
      <c r="F130" s="21"/>
      <c r="G130" s="21"/>
      <c r="H130" s="21"/>
      <c r="I130" s="21"/>
      <c r="J130" s="21"/>
      <c r="K130" s="21"/>
      <c r="L130" s="21"/>
      <c r="M130" s="21"/>
    </row>
    <row r="131" spans="1:13">
      <c r="A131" s="21"/>
      <c r="B131" s="21"/>
      <c r="C131" s="21"/>
      <c r="D131" s="21"/>
      <c r="E131" s="21"/>
      <c r="F131" s="21"/>
      <c r="G131" s="21"/>
      <c r="H131" s="21"/>
      <c r="I131" s="21"/>
      <c r="J131" s="21"/>
      <c r="K131" s="21"/>
      <c r="L131" s="21"/>
      <c r="M131" s="21"/>
    </row>
    <row r="132" spans="1:13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</row>
    <row r="133" spans="1:1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</row>
    <row r="134" spans="1:13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</row>
    <row r="135" spans="1:13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</row>
    <row r="136" spans="1:13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</row>
    <row r="137" spans="1:13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</row>
    <row r="138" spans="1:13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</row>
    <row r="139" spans="1:13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</row>
    <row r="140" spans="1:13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</row>
    <row r="141" spans="1:13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</row>
    <row r="142" spans="1:13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</row>
    <row r="143" spans="1:1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</row>
    <row r="144" spans="1:13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</row>
    <row r="145" spans="1:13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</row>
    <row r="146" spans="1:13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</row>
    <row r="147" spans="1:13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</row>
    <row r="148" spans="1:13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</row>
    <row r="149" spans="1:13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</row>
    <row r="150" spans="1:13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</row>
    <row r="151" spans="1:13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</row>
    <row r="152" spans="1:13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</row>
    <row r="153" spans="1:1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</row>
    <row r="154" spans="1:13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</row>
    <row r="155" spans="1:13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</row>
    <row r="156" spans="1:13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</row>
    <row r="157" spans="1:13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</row>
    <row r="158" spans="1:13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</row>
    <row r="159" spans="1:13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</row>
    <row r="160" spans="1:13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</row>
    <row r="161" spans="1:13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</row>
    <row r="162" spans="1:13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</row>
    <row r="163" spans="1:1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</row>
    <row r="164" spans="1:13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</row>
    <row r="165" spans="1:13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</row>
    <row r="166" spans="1:13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</row>
    <row r="167" spans="1:13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</row>
    <row r="168" spans="1:13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</row>
    <row r="169" spans="1:13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</row>
    <row r="170" spans="1:13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</row>
    <row r="171" spans="1:13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</row>
    <row r="172" spans="1:13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</row>
    <row r="173" spans="1:1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</row>
    <row r="174" spans="1:13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</row>
    <row r="175" spans="1:13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</row>
    <row r="176" spans="1:13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</row>
    <row r="177" spans="1:13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</row>
    <row r="178" spans="1:13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</row>
    <row r="179" spans="1:13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</row>
    <row r="180" spans="1:13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</row>
    <row r="181" spans="1:13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</row>
    <row r="182" spans="1:13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</row>
    <row r="183" spans="1:1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</row>
    <row r="184" spans="1:13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</row>
    <row r="185" spans="1:13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</row>
    <row r="186" spans="1:13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</row>
    <row r="187" spans="1:13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</row>
    <row r="188" spans="1:13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</row>
    <row r="189" spans="1:13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</row>
    <row r="190" spans="1:13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</row>
    <row r="191" spans="1:13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</row>
    <row r="192" spans="1:13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</row>
    <row r="193" spans="1:1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</row>
    <row r="194" spans="1:13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</row>
    <row r="195" spans="1:13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</row>
    <row r="196" spans="1:13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</row>
    <row r="197" spans="1:13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</row>
    <row r="198" spans="1:13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</row>
    <row r="199" spans="1:13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</row>
    <row r="200" spans="1:13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</row>
    <row r="201" spans="1:13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</row>
    <row r="202" spans="1:13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</row>
    <row r="203" spans="1:1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</row>
    <row r="204" spans="1:13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</row>
    <row r="205" spans="1:13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</row>
    <row r="206" spans="1:13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</row>
    <row r="207" spans="1:13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</row>
    <row r="208" spans="1:13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</row>
    <row r="209" spans="1:13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</row>
    <row r="210" spans="1:13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</row>
    <row r="211" spans="1:13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</row>
    <row r="212" spans="1:13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</row>
    <row r="213" spans="1:1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</row>
    <row r="214" spans="1:13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</row>
    <row r="215" spans="1:13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</row>
    <row r="216" spans="1:13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</row>
    <row r="217" spans="1:13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</row>
    <row r="218" spans="1:13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</row>
    <row r="219" spans="1:13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</row>
    <row r="220" spans="1:13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</row>
    <row r="221" spans="1:13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</row>
    <row r="222" spans="1:13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</row>
    <row r="223" spans="1:1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</row>
    <row r="224" spans="1:13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</row>
    <row r="225" spans="1:13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</row>
    <row r="226" spans="1:13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</row>
    <row r="227" spans="1:13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</row>
    <row r="228" spans="1:13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</row>
    <row r="229" spans="1:13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</row>
    <row r="230" spans="1:13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</row>
    <row r="231" spans="1:13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</row>
    <row r="232" spans="1:13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</row>
    <row r="233" spans="1:1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</row>
    <row r="234" spans="1:13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</row>
    <row r="235" spans="1:13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</row>
    <row r="236" spans="1:13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</row>
    <row r="237" spans="1:13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</row>
    <row r="238" spans="1:13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</row>
    <row r="239" spans="1:13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</row>
    <row r="240" spans="1:13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</row>
    <row r="241" spans="1:13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</row>
    <row r="242" spans="1:13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</row>
    <row r="243" spans="1:1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</row>
    <row r="244" spans="1:13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</row>
    <row r="245" spans="1:13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</row>
    <row r="246" spans="1:13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</row>
    <row r="247" spans="1:13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</row>
    <row r="248" spans="1:13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</row>
    <row r="249" spans="1:13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</row>
    <row r="250" spans="1:13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</row>
    <row r="251" spans="1:13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</row>
    <row r="252" spans="1:13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</row>
    <row r="253" spans="1:1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</row>
    <row r="254" spans="1:13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</row>
    <row r="255" spans="1:13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</row>
    <row r="256" spans="1:13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</row>
    <row r="257" spans="1:13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</row>
    <row r="258" spans="1:13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</row>
    <row r="259" spans="1:13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</row>
    <row r="260" spans="1:13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</row>
    <row r="261" spans="1:13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</row>
    <row r="262" spans="1:13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</row>
    <row r="263" spans="1:1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</row>
    <row r="264" spans="1:13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</row>
    <row r="265" spans="1:13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</row>
    <row r="266" spans="1:13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</row>
    <row r="267" spans="1:13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</row>
    <row r="268" spans="1:13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</row>
    <row r="269" spans="1:13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</row>
    <row r="270" spans="1:13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</row>
    <row r="271" spans="1:13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</row>
    <row r="272" spans="1:13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</row>
    <row r="273" spans="1:1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</row>
    <row r="274" spans="1:13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</row>
    <row r="275" spans="1:13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</row>
    <row r="276" spans="1:13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</row>
    <row r="277" spans="1:13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</row>
    <row r="278" spans="1:13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</row>
    <row r="279" spans="1:13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</row>
    <row r="280" spans="1:13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</row>
    <row r="281" spans="1:13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</row>
    <row r="282" spans="1:13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</row>
    <row r="283" spans="1:1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</row>
    <row r="284" spans="1:13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</row>
    <row r="285" spans="1:13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</row>
    <row r="286" spans="1:13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</row>
    <row r="287" spans="1:13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</row>
    <row r="288" spans="1:13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</row>
    <row r="289" spans="1:13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</row>
    <row r="290" spans="1:13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</row>
    <row r="291" spans="1:13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</row>
    <row r="292" spans="1:13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</row>
    <row r="293" spans="1:1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</row>
    <row r="294" spans="1:13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</row>
    <row r="295" spans="1:13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</row>
    <row r="296" spans="1:13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</row>
    <row r="297" spans="1:13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</row>
    <row r="298" spans="1:13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</row>
    <row r="299" spans="1:13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</row>
    <row r="300" spans="1:13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</row>
    <row r="301" spans="1:13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</row>
    <row r="302" spans="1:13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</row>
    <row r="303" spans="1:1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</row>
    <row r="304" spans="1:13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</row>
    <row r="305" spans="1:13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</row>
    <row r="306" spans="1:13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</row>
    <row r="307" spans="1:13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</row>
    <row r="308" spans="1:13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</row>
    <row r="309" spans="1:13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</row>
    <row r="310" spans="1:13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</row>
    <row r="311" spans="1:13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</row>
    <row r="312" spans="1:13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</row>
    <row r="313" spans="1:1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</row>
    <row r="314" spans="1:13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</row>
    <row r="315" spans="1:13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</row>
    <row r="316" spans="1:13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</row>
    <row r="317" spans="1:13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</row>
    <row r="318" spans="1:13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</row>
    <row r="319" spans="1:13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</row>
    <row r="320" spans="1:13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</row>
    <row r="321" spans="1:13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</row>
    <row r="322" spans="1:13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</row>
    <row r="323" spans="1:1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</row>
    <row r="324" spans="1:13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</row>
    <row r="325" spans="1:13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</row>
    <row r="326" spans="1:13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</row>
    <row r="327" spans="1:13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</row>
    <row r="328" spans="1:13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</row>
    <row r="329" spans="1:13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</row>
    <row r="330" spans="1:13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</row>
    <row r="331" spans="1:13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</row>
    <row r="332" spans="1:13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</row>
    <row r="333" spans="1:1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</row>
    <row r="334" spans="1:13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</row>
    <row r="335" spans="1:13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</row>
    <row r="336" spans="1:13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</row>
    <row r="337" spans="1:13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</row>
    <row r="338" spans="1:13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</row>
    <row r="339" spans="1:13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</row>
    <row r="340" spans="1:13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</row>
    <row r="341" spans="1:13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</row>
    <row r="342" spans="1:13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</row>
    <row r="343" spans="1:1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</row>
    <row r="344" spans="1:13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</row>
    <row r="345" spans="1:13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</row>
    <row r="346" spans="1:13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</row>
    <row r="347" spans="1:13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</row>
    <row r="348" spans="1:13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</row>
    <row r="349" spans="1:13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</row>
    <row r="350" spans="1:13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</row>
    <row r="351" spans="1:13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</row>
    <row r="352" spans="1:13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</row>
    <row r="353" spans="1:1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</row>
    <row r="354" spans="1:13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</row>
    <row r="355" spans="1:13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</row>
    <row r="356" spans="1:13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</row>
    <row r="357" spans="1:13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</row>
    <row r="358" spans="1:13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</row>
    <row r="359" spans="1:13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</row>
    <row r="360" spans="1:13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</row>
    <row r="361" spans="1:13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</row>
    <row r="362" spans="1:13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</row>
    <row r="363" spans="1:1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</row>
    <row r="364" spans="1:13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</row>
    <row r="365" spans="1:13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</row>
    <row r="366" spans="1:13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</row>
    <row r="367" spans="1:13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</row>
    <row r="368" spans="1:13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</row>
    <row r="369" spans="1:13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</row>
    <row r="370" spans="1:13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</row>
    <row r="371" spans="1:13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</row>
    <row r="372" spans="1:13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</row>
    <row r="373" spans="1:1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</row>
    <row r="374" spans="1:13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</row>
    <row r="375" spans="1:13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</row>
    <row r="376" spans="1:13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</row>
    <row r="377" spans="1:13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</row>
    <row r="378" spans="1:13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</row>
    <row r="379" spans="1:13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</row>
    <row r="380" spans="1:13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</row>
    <row r="381" spans="1:13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</row>
    <row r="382" spans="1:13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</row>
    <row r="383" spans="1:13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</row>
    <row r="384" spans="1:13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</row>
    <row r="385" spans="1:13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</row>
    <row r="386" spans="1:13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</row>
    <row r="387" spans="1:13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</row>
    <row r="388" spans="1:13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</row>
    <row r="389" spans="1:13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</row>
    <row r="390" spans="1:13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</row>
    <row r="391" spans="1:13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</row>
    <row r="392" spans="1:13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</row>
    <row r="393" spans="1:13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</row>
    <row r="394" spans="1:13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</row>
    <row r="395" spans="1:13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</row>
    <row r="396" spans="1:13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</row>
    <row r="397" spans="1:13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</row>
    <row r="398" spans="1:13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</row>
    <row r="399" spans="1:13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</row>
    <row r="400" spans="1:13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</row>
    <row r="401" spans="1:13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</row>
    <row r="402" spans="1:13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</row>
    <row r="403" spans="1:13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</row>
    <row r="404" spans="1:13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</row>
    <row r="405" spans="1:13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</row>
    <row r="406" spans="1:13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</row>
    <row r="407" spans="1:13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</row>
    <row r="408" spans="1:13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</row>
    <row r="409" spans="1:13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</row>
    <row r="410" spans="1:13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</row>
    <row r="411" spans="1:13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</row>
    <row r="412" spans="1:13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</row>
    <row r="413" spans="1:13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</row>
    <row r="414" spans="1:13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</row>
    <row r="415" spans="1:13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</row>
    <row r="416" spans="1:13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</row>
    <row r="417" spans="1:13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</row>
    <row r="418" spans="1:13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</row>
    <row r="419" spans="1:13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</row>
    <row r="420" spans="1:13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</row>
    <row r="421" spans="1:13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</row>
    <row r="422" spans="1:13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</row>
    <row r="423" spans="1:13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</row>
    <row r="424" spans="1:13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</row>
    <row r="425" spans="1:13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</row>
    <row r="426" spans="1:13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</row>
    <row r="427" spans="1:13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</row>
    <row r="428" spans="1:13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</row>
    <row r="429" spans="1:13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</row>
    <row r="430" spans="1:13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</row>
    <row r="431" spans="1:13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</row>
    <row r="432" spans="1:13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</row>
    <row r="433" spans="1:13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</row>
    <row r="434" spans="1:13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</row>
    <row r="435" spans="1:13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</row>
    <row r="436" spans="1:13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</row>
    <row r="437" spans="1:13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</row>
    <row r="438" spans="1:13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</row>
    <row r="439" spans="1:13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</row>
    <row r="440" spans="1:13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</row>
    <row r="441" spans="1:13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</row>
    <row r="442" spans="1:13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</row>
    <row r="443" spans="1:13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</row>
    <row r="444" spans="1:13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</row>
    <row r="445" spans="1:13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</row>
    <row r="446" spans="1:13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</row>
    <row r="447" spans="1:13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</row>
    <row r="448" spans="1:13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</row>
    <row r="449" spans="1:13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</row>
    <row r="450" spans="1:13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</row>
    <row r="451" spans="1:13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</row>
    <row r="452" spans="1:13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</row>
    <row r="453" spans="1:13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</row>
    <row r="454" spans="1:13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</row>
    <row r="455" spans="1:13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</row>
    <row r="456" spans="1:13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</row>
    <row r="457" spans="1:13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</row>
    <row r="458" spans="1:13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</row>
    <row r="459" spans="1:13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</row>
    <row r="460" spans="1:13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</row>
    <row r="461" spans="1:13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</row>
    <row r="462" spans="1:13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</row>
    <row r="463" spans="1:13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</row>
    <row r="464" spans="1:13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</row>
    <row r="465" spans="1:13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</row>
    <row r="466" spans="1:13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</row>
    <row r="467" spans="1:13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</row>
    <row r="468" spans="1:13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</row>
    <row r="469" spans="1:13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</row>
    <row r="470" spans="1:13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</row>
    <row r="471" spans="1:13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</row>
    <row r="472" spans="1:13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</row>
    <row r="473" spans="1:13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</row>
    <row r="474" spans="1:13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</row>
    <row r="475" spans="1:13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</row>
    <row r="476" spans="1:13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</row>
    <row r="477" spans="1:13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</row>
    <row r="478" spans="1:13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</row>
    <row r="479" spans="1:13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</row>
    <row r="480" spans="1:13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</row>
    <row r="481" spans="1:13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</row>
    <row r="482" spans="1:13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</row>
    <row r="483" spans="1:13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</row>
    <row r="484" spans="1:13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</row>
    <row r="485" spans="1:13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</row>
    <row r="486" spans="1:13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</row>
    <row r="487" spans="1:13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</row>
    <row r="488" spans="1:13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</row>
    <row r="489" spans="1:13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</row>
    <row r="490" spans="1:13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</row>
    <row r="491" spans="1:13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</row>
    <row r="492" spans="1:13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</row>
    <row r="493" spans="1:13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</row>
    <row r="494" spans="1:13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</row>
    <row r="495" spans="1:13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</row>
    <row r="496" spans="1:13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</row>
    <row r="497" spans="1:13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</row>
    <row r="498" spans="1:13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</row>
    <row r="499" spans="1:13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</row>
    <row r="500" spans="1:13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</row>
    <row r="501" spans="1:13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</row>
    <row r="502" spans="1:13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</row>
    <row r="503" spans="1:13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</row>
    <row r="504" spans="1:13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</row>
    <row r="505" spans="1:13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</row>
    <row r="506" spans="1:13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</row>
    <row r="507" spans="1:13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</row>
    <row r="508" spans="1:13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</row>
    <row r="509" spans="1:13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</row>
    <row r="510" spans="1:13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</row>
    <row r="511" spans="1:13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</row>
    <row r="512" spans="1:13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</row>
    <row r="513" spans="1:13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</row>
    <row r="514" spans="1:13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</row>
    <row r="515" spans="1:13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</row>
    <row r="516" spans="1:13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</row>
    <row r="517" spans="1:13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</row>
    <row r="518" spans="1:13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</row>
    <row r="519" spans="1:13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</row>
    <row r="520" spans="1:13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</row>
    <row r="521" spans="1:13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</row>
    <row r="522" spans="1:13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</row>
    <row r="523" spans="1:13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</row>
    <row r="524" spans="1:13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</row>
    <row r="525" spans="1:13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</row>
    <row r="526" spans="1:13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</row>
    <row r="527" spans="1:13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</row>
    <row r="528" spans="1:13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</row>
    <row r="529" spans="1:13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</row>
    <row r="530" spans="1:13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</row>
    <row r="531" spans="1:13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</row>
    <row r="532" spans="1:13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</row>
    <row r="533" spans="1:13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</row>
    <row r="534" spans="1:13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</row>
    <row r="535" spans="1:13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</row>
    <row r="536" spans="1:13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</row>
    <row r="537" spans="1:13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</row>
    <row r="538" spans="1:13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</row>
    <row r="539" spans="1:13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</row>
    <row r="540" spans="1:13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</row>
    <row r="541" spans="1:13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</row>
    <row r="542" spans="1:13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</row>
    <row r="543" spans="1:13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</row>
    <row r="544" spans="1:13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</row>
    <row r="545" spans="1:13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</row>
    <row r="546" spans="1:13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</row>
    <row r="547" spans="1:13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</row>
    <row r="548" spans="1:13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</row>
    <row r="549" spans="1:13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</row>
    <row r="550" spans="1:13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</row>
    <row r="551" spans="1:13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</row>
    <row r="552" spans="1:13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</row>
    <row r="553" spans="1:13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</row>
    <row r="554" spans="1:13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</row>
    <row r="555" spans="1:13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</row>
    <row r="556" spans="1:13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</row>
    <row r="557" spans="1:13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</row>
    <row r="558" spans="1:13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</row>
    <row r="559" spans="1:13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</row>
    <row r="560" spans="1:13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</row>
    <row r="561" spans="1:13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</row>
    <row r="562" spans="1:13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</row>
    <row r="563" spans="1:13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</row>
    <row r="564" spans="1:13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</row>
    <row r="565" spans="1:13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</row>
    <row r="566" spans="1:13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</row>
    <row r="567" spans="1:13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</row>
    <row r="568" spans="1:13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</row>
    <row r="569" spans="1:13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</row>
    <row r="570" spans="1:13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</row>
    <row r="571" spans="1:13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</row>
    <row r="572" spans="1:13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</row>
    <row r="573" spans="1:13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</row>
    <row r="574" spans="1:13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</row>
    <row r="575" spans="1:13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</row>
    <row r="576" spans="1:13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</row>
    <row r="577" spans="1:13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</row>
    <row r="578" spans="1:13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</row>
    <row r="579" spans="1:13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</row>
    <row r="580" spans="1:13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</row>
    <row r="581" spans="1:13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</row>
    <row r="582" spans="1:13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</row>
    <row r="583" spans="1:13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</row>
    <row r="584" spans="1:13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</row>
    <row r="585" spans="1:13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</row>
    <row r="586" spans="1:13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</row>
    <row r="587" spans="1:13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</row>
    <row r="588" spans="1:13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</row>
    <row r="589" spans="1:13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</row>
    <row r="590" spans="1:13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</row>
    <row r="591" spans="1:13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</row>
    <row r="592" spans="1:13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</row>
    <row r="593" spans="1:13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</row>
    <row r="594" spans="1:13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</row>
    <row r="595" spans="1:13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</row>
    <row r="596" spans="1:13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</row>
    <row r="597" spans="1:13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</row>
    <row r="598" spans="1:13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</row>
    <row r="599" spans="1:13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</row>
    <row r="600" spans="1:13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</row>
    <row r="601" spans="1:13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</row>
    <row r="602" spans="1:13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</row>
    <row r="603" spans="1:13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</row>
    <row r="604" spans="1:13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</row>
    <row r="605" spans="1:13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</row>
    <row r="606" spans="1:13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</row>
    <row r="607" spans="1:13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</row>
    <row r="608" spans="1:13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</row>
    <row r="609" spans="1:13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</row>
    <row r="610" spans="1:13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</row>
    <row r="611" spans="1:13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</row>
    <row r="612" spans="1:13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</row>
    <row r="613" spans="1:13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</row>
    <row r="614" spans="1:13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</row>
    <row r="615" spans="1:13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</row>
    <row r="616" spans="1:13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</row>
    <row r="617" spans="1:13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</row>
    <row r="618" spans="1:13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</row>
    <row r="619" spans="1:13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</row>
    <row r="620" spans="1:13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</row>
    <row r="621" spans="1:13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</row>
    <row r="622" spans="1:13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</row>
    <row r="623" spans="1:13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</row>
    <row r="624" spans="1:13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</row>
    <row r="625" spans="1:13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</row>
    <row r="626" spans="1:13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</row>
    <row r="627" spans="1:13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</row>
    <row r="628" spans="1:13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</row>
    <row r="629" spans="1:13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</row>
    <row r="630" spans="1:13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</row>
    <row r="631" spans="1:13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</row>
    <row r="632" spans="1:13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</row>
    <row r="633" spans="1:13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</row>
    <row r="634" spans="1:13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</row>
    <row r="635" spans="1:13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</row>
    <row r="636" spans="1:13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</row>
    <row r="637" spans="1:13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</row>
    <row r="638" spans="1:13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</row>
    <row r="639" spans="1:13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</row>
    <row r="640" spans="1:13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</row>
    <row r="641" spans="1:13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</row>
    <row r="642" spans="1:13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</row>
    <row r="643" spans="1:13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</row>
    <row r="644" spans="1:13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</row>
    <row r="645" spans="1:13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</row>
    <row r="646" spans="1:13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</row>
    <row r="647" spans="1:13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</row>
    <row r="648" spans="1:13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</row>
    <row r="649" spans="1:13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</row>
    <row r="650" spans="1:13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</row>
    <row r="651" spans="1:13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</row>
    <row r="652" spans="1:13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</row>
    <row r="653" spans="1:13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</row>
    <row r="654" spans="1:13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</row>
    <row r="655" spans="1:13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</row>
    <row r="656" spans="1:13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</row>
    <row r="657" spans="1:13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</row>
    <row r="658" spans="1:13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</row>
    <row r="659" spans="1:13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</row>
    <row r="660" spans="1:13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</row>
    <row r="661" spans="1:13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</row>
    <row r="662" spans="1:13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</row>
    <row r="663" spans="1:13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</row>
    <row r="664" spans="1:13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</row>
    <row r="665" spans="1:13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</row>
    <row r="666" spans="1:13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</row>
    <row r="667" spans="1:13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</row>
    <row r="668" spans="1:13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</row>
    <row r="669" spans="1:13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</row>
    <row r="670" spans="1:13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</row>
    <row r="671" spans="1:13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</row>
    <row r="672" spans="1:13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</row>
    <row r="673" spans="1:13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</row>
    <row r="674" spans="1:13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</row>
    <row r="675" spans="1:13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</row>
    <row r="676" spans="1:13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</row>
    <row r="677" spans="1:13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</row>
    <row r="678" spans="1:13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</row>
    <row r="679" spans="1:13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</row>
    <row r="680" spans="1:13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</row>
    <row r="681" spans="1:13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</row>
    <row r="682" spans="1:13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</row>
    <row r="683" spans="1:13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</row>
    <row r="684" spans="1:13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</row>
    <row r="685" spans="1:13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</row>
    <row r="686" spans="1:13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</row>
    <row r="687" spans="1:13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</row>
    <row r="688" spans="1:13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</row>
    <row r="689" spans="1:13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</row>
    <row r="690" spans="1:13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</row>
    <row r="691" spans="1:13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</row>
    <row r="692" spans="1:13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</row>
    <row r="693" spans="1:13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</row>
    <row r="694" spans="1:13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</row>
    <row r="695" spans="1:13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</row>
    <row r="696" spans="1:13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</row>
    <row r="697" spans="1:13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</row>
    <row r="698" spans="1:13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</row>
    <row r="699" spans="1:13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</row>
    <row r="700" spans="1:13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</row>
    <row r="701" spans="1:13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</row>
    <row r="702" spans="1:13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</row>
    <row r="703" spans="1:13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</row>
    <row r="704" spans="1:13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</row>
    <row r="705" spans="1:13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</row>
    <row r="706" spans="1:13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</row>
    <row r="707" spans="1:13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</row>
    <row r="708" spans="1:13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</row>
    <row r="709" spans="1:13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</row>
    <row r="710" spans="1:13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</row>
    <row r="711" spans="1:13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</row>
    <row r="712" spans="1:13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</row>
    <row r="713" spans="1:13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</row>
    <row r="714" spans="1:13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</row>
    <row r="715" spans="1:13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</row>
    <row r="716" spans="1:13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</row>
    <row r="717" spans="1:13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</row>
    <row r="718" spans="1:13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</row>
    <row r="719" spans="1:13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</row>
    <row r="720" spans="1:13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</row>
    <row r="721" spans="1:13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</row>
    <row r="722" spans="1:13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</row>
    <row r="723" spans="1:13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</row>
    <row r="724" spans="1:13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</row>
    <row r="725" spans="1:13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</row>
    <row r="726" spans="1:13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</row>
    <row r="727" spans="1:13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</row>
    <row r="728" spans="1:13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</row>
    <row r="729" spans="1:13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</row>
    <row r="730" spans="1:13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</row>
    <row r="731" spans="1:13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</row>
    <row r="732" spans="1:13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</row>
    <row r="733" spans="1:13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</row>
    <row r="734" spans="1:13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</row>
    <row r="735" spans="1:13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</row>
    <row r="736" spans="1:13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</row>
    <row r="737" spans="1:13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</row>
    <row r="738" spans="1:13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</row>
    <row r="739" spans="1:13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</row>
    <row r="740" spans="1:13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</row>
    <row r="741" spans="1:13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</row>
    <row r="742" spans="1:13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</row>
    <row r="743" spans="1:13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</row>
    <row r="744" spans="1:13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</row>
    <row r="745" spans="1:13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</row>
    <row r="746" spans="1:13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</row>
    <row r="747" spans="1:13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</row>
    <row r="748" spans="1:13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</row>
    <row r="749" spans="1:13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</row>
    <row r="750" spans="1:13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</row>
    <row r="751" spans="1:13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</row>
    <row r="752" spans="1:13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</row>
    <row r="753" spans="1:13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</row>
    <row r="754" spans="1:13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</row>
    <row r="755" spans="1:13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</row>
    <row r="756" spans="1:13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</row>
    <row r="757" spans="1:13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</row>
    <row r="758" spans="1:13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</row>
    <row r="759" spans="1:13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</row>
    <row r="760" spans="1:13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</row>
    <row r="761" spans="1:13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</row>
    <row r="762" spans="1:13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</row>
    <row r="763" spans="1:13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</row>
    <row r="764" spans="1:13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</row>
    <row r="765" spans="1:13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</row>
    <row r="766" spans="1:13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</row>
    <row r="767" spans="1:13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</row>
    <row r="768" spans="1:13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</row>
    <row r="769" spans="1:13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</row>
    <row r="770" spans="1:13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</row>
    <row r="771" spans="1:13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</row>
    <row r="772" spans="1:13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</row>
    <row r="773" spans="1:13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</row>
    <row r="774" spans="1:13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</row>
    <row r="775" spans="1:13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</row>
    <row r="776" spans="1:13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</row>
    <row r="777" spans="1:13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</row>
    <row r="778" spans="1:13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</row>
    <row r="779" spans="1:13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</row>
    <row r="780" spans="1:13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</row>
    <row r="781" spans="1:13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</row>
    <row r="782" spans="1:13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</row>
    <row r="783" spans="1:13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</row>
    <row r="784" spans="1:13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</row>
    <row r="785" spans="1:13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</row>
    <row r="786" spans="1:13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</row>
    <row r="787" spans="1:13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</row>
    <row r="788" spans="1:13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</row>
    <row r="789" spans="1:13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</row>
    <row r="790" spans="1:13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</row>
    <row r="791" spans="1:13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</row>
    <row r="792" spans="1:13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</row>
    <row r="793" spans="1:13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</row>
    <row r="794" spans="1:13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</row>
    <row r="795" spans="1:13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</row>
    <row r="796" spans="1:13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</row>
    <row r="797" spans="1:13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</row>
    <row r="798" spans="1:13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</row>
    <row r="799" spans="1:13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</row>
    <row r="800" spans="1:13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</row>
    <row r="801" spans="1:13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</row>
    <row r="802" spans="1:13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</row>
    <row r="803" spans="1:13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</row>
    <row r="804" spans="1:13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</row>
    <row r="805" spans="1:13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</row>
    <row r="806" spans="1:13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</row>
    <row r="807" spans="1:13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</row>
    <row r="808" spans="1:13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</row>
    <row r="809" spans="1:13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</row>
    <row r="810" spans="1:13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</row>
    <row r="811" spans="1:13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</row>
    <row r="812" spans="1:13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</row>
    <row r="813" spans="1:13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</row>
    <row r="814" spans="1:13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</row>
    <row r="815" spans="1:13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</row>
    <row r="816" spans="1:13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</row>
    <row r="817" spans="1:13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</row>
    <row r="818" spans="1:13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</row>
    <row r="819" spans="1:13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</row>
    <row r="820" spans="1:13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</row>
    <row r="821" spans="1:13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</row>
    <row r="822" spans="1:13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</row>
    <row r="823" spans="1:13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</row>
    <row r="824" spans="1:13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</row>
    <row r="825" spans="1:13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</row>
    <row r="826" spans="1:13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</row>
    <row r="827" spans="1:13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</row>
    <row r="828" spans="1:13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</row>
    <row r="829" spans="1:13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</row>
    <row r="830" spans="1:13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</row>
    <row r="831" spans="1:13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</row>
    <row r="832" spans="1:13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</row>
    <row r="833" spans="1:13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</row>
    <row r="834" spans="1:13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</row>
    <row r="835" spans="1:13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</row>
    <row r="836" spans="1:13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</row>
    <row r="837" spans="1:13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</row>
    <row r="838" spans="1:13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</row>
    <row r="839" spans="1:13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</row>
    <row r="840" spans="1:13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</row>
    <row r="841" spans="1:13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</row>
    <row r="842" spans="1:13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</row>
    <row r="843" spans="1:13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</row>
    <row r="844" spans="1:13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</row>
    <row r="845" spans="1:13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</row>
    <row r="846" spans="1:13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</row>
    <row r="847" spans="1:13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</row>
    <row r="848" spans="1:13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</row>
    <row r="849" spans="1:13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</row>
    <row r="850" spans="1:13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</row>
    <row r="851" spans="1:13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</row>
    <row r="852" spans="1:13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</row>
    <row r="853" spans="1:13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</row>
    <row r="854" spans="1:13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</row>
    <row r="855" spans="1:13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</row>
    <row r="856" spans="1:13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</row>
    <row r="857" spans="1:13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</row>
    <row r="858" spans="1:13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</row>
    <row r="859" spans="1:13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</row>
    <row r="860" spans="1:13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</row>
    <row r="861" spans="1:13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</row>
    <row r="862" spans="1:13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</row>
    <row r="863" spans="1:13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</row>
    <row r="864" spans="1:13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</row>
    <row r="865" spans="1:13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</row>
    <row r="866" spans="1:13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</row>
    <row r="867" spans="1:13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</row>
    <row r="868" spans="1:13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</row>
    <row r="869" spans="1:13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</row>
    <row r="870" spans="1:13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</row>
    <row r="871" spans="1:13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</row>
    <row r="872" spans="1:13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</row>
    <row r="873" spans="1:13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</row>
    <row r="874" spans="1:13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</row>
    <row r="875" spans="1:13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</row>
    <row r="876" spans="1:13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</row>
    <row r="877" spans="1:13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</row>
    <row r="878" spans="1:13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</row>
    <row r="879" spans="1:13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</row>
    <row r="880" spans="1:13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</row>
    <row r="881" spans="1:13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</row>
    <row r="882" spans="1:13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</row>
    <row r="883" spans="1:13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</row>
    <row r="884" spans="1:13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</row>
    <row r="885" spans="1:13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</row>
    <row r="886" spans="1:13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</row>
    <row r="887" spans="1:13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</row>
    <row r="888" spans="1:13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</row>
    <row r="889" spans="1:13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</row>
    <row r="890" spans="1:13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</row>
    <row r="891" spans="1:13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</row>
    <row r="892" spans="1:13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</row>
    <row r="893" spans="1:13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</row>
    <row r="894" spans="1:13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</row>
    <row r="895" spans="1:13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</row>
    <row r="896" spans="1:13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</row>
    <row r="897" spans="1:13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</row>
    <row r="898" spans="1:13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</row>
    <row r="899" spans="1:13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</row>
    <row r="900" spans="1:13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</row>
    <row r="901" spans="1:13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</row>
    <row r="902" spans="1:13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</row>
    <row r="903" spans="1:13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</row>
    <row r="904" spans="1:13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</row>
    <row r="905" spans="1:13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</row>
    <row r="906" spans="1:13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</row>
    <row r="907" spans="1:13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</row>
    <row r="908" spans="1:13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</row>
    <row r="909" spans="1:13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</row>
    <row r="910" spans="1:13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</row>
    <row r="911" spans="1:13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</row>
    <row r="912" spans="1:13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</row>
    <row r="913" spans="1:13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</row>
    <row r="914" spans="1:13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</row>
    <row r="915" spans="1:13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</row>
    <row r="916" spans="1:13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</row>
    <row r="917" spans="1:13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</row>
    <row r="918" spans="1:13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</row>
    <row r="919" spans="1:13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</row>
    <row r="920" spans="1:13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</row>
    <row r="921" spans="1:13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</row>
    <row r="922" spans="1:13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</row>
    <row r="923" spans="1:13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</row>
    <row r="924" spans="1:13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</row>
    <row r="925" spans="1:13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</row>
    <row r="926" spans="1:13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</row>
    <row r="927" spans="1:13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</row>
    <row r="928" spans="1:13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</row>
    <row r="929" spans="1:13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</row>
    <row r="930" spans="1:13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</row>
    <row r="931" spans="1:13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</row>
    <row r="932" spans="1:13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</row>
    <row r="933" spans="1:13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</row>
    <row r="934" spans="1:13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</row>
    <row r="935" spans="1:13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</row>
    <row r="936" spans="1:13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</row>
    <row r="937" spans="1:13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</row>
    <row r="938" spans="1:13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</row>
    <row r="939" spans="1:13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</row>
    <row r="940" spans="1:13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</row>
    <row r="941" spans="1:13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</row>
    <row r="942" spans="1:13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</row>
    <row r="943" spans="1:13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</row>
    <row r="944" spans="1:13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</row>
    <row r="945" spans="1:13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</row>
    <row r="946" spans="1:13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</row>
    <row r="947" spans="1:13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</row>
    <row r="948" spans="1:13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</row>
    <row r="949" spans="1:13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</row>
    <row r="950" spans="1:13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</row>
    <row r="951" spans="1:13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</row>
    <row r="952" spans="1:13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</row>
    <row r="953" spans="1:13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</row>
  </sheetData>
  <mergeCells count="83">
    <mergeCell ref="M42:M47"/>
    <mergeCell ref="M36:M41"/>
    <mergeCell ref="A1:M1"/>
    <mergeCell ref="A2:M2"/>
    <mergeCell ref="A3:M3"/>
    <mergeCell ref="A4:M4"/>
    <mergeCell ref="A5:M5"/>
    <mergeCell ref="A6:A9"/>
    <mergeCell ref="B6:B9"/>
    <mergeCell ref="C6:F7"/>
    <mergeCell ref="G6:G9"/>
    <mergeCell ref="H6:L6"/>
    <mergeCell ref="H7:L7"/>
    <mergeCell ref="M6:M9"/>
    <mergeCell ref="C8:C9"/>
    <mergeCell ref="E8:E9"/>
    <mergeCell ref="F8:F9"/>
    <mergeCell ref="I8:J8"/>
    <mergeCell ref="K8:L8"/>
    <mergeCell ref="H8:H9"/>
    <mergeCell ref="M10:M15"/>
    <mergeCell ref="B16:B21"/>
    <mergeCell ref="M16:M21"/>
    <mergeCell ref="M22:M27"/>
    <mergeCell ref="A10:A21"/>
    <mergeCell ref="B10:B15"/>
    <mergeCell ref="A22:A34"/>
    <mergeCell ref="B22:B27"/>
    <mergeCell ref="M28:M33"/>
    <mergeCell ref="A42:A47"/>
    <mergeCell ref="B28:B34"/>
    <mergeCell ref="A35:L35"/>
    <mergeCell ref="A36:A41"/>
    <mergeCell ref="B42:B47"/>
    <mergeCell ref="B36:B41"/>
    <mergeCell ref="M86:M91"/>
    <mergeCell ref="A86:A91"/>
    <mergeCell ref="C86:C87"/>
    <mergeCell ref="D86:D87"/>
    <mergeCell ref="E86:E87"/>
    <mergeCell ref="F86:F87"/>
    <mergeCell ref="B86:B91"/>
    <mergeCell ref="A79:L79"/>
    <mergeCell ref="A80:A85"/>
    <mergeCell ref="M67:M78"/>
    <mergeCell ref="B61:B66"/>
    <mergeCell ref="A61:A66"/>
    <mergeCell ref="M61:M66"/>
    <mergeCell ref="C80:C83"/>
    <mergeCell ref="D80:D83"/>
    <mergeCell ref="E80:E83"/>
    <mergeCell ref="F80:F83"/>
    <mergeCell ref="M80:M85"/>
    <mergeCell ref="B67:B72"/>
    <mergeCell ref="B73:B78"/>
    <mergeCell ref="B80:B85"/>
    <mergeCell ref="A48:A53"/>
    <mergeCell ref="A54:M54"/>
    <mergeCell ref="A55:A60"/>
    <mergeCell ref="A67:A78"/>
    <mergeCell ref="M55:M60"/>
    <mergeCell ref="B48:B53"/>
    <mergeCell ref="M48:M53"/>
    <mergeCell ref="B55:B60"/>
    <mergeCell ref="B92:B97"/>
    <mergeCell ref="A92:A97"/>
    <mergeCell ref="A110:A115"/>
    <mergeCell ref="M98:M103"/>
    <mergeCell ref="C92:C95"/>
    <mergeCell ref="D92:D95"/>
    <mergeCell ref="E92:E95"/>
    <mergeCell ref="F92:F95"/>
    <mergeCell ref="A98:A103"/>
    <mergeCell ref="M92:M97"/>
    <mergeCell ref="B104:B109"/>
    <mergeCell ref="B110:B115"/>
    <mergeCell ref="B98:B103"/>
    <mergeCell ref="A116:A121"/>
    <mergeCell ref="M116:M121"/>
    <mergeCell ref="M110:M115"/>
    <mergeCell ref="A104:A109"/>
    <mergeCell ref="M104:M109"/>
    <mergeCell ref="B116:B121"/>
  </mergeCells>
  <pageMargins left="0.7" right="0.7" top="0.75" bottom="0.75" header="0.3" footer="0.3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E23" sqref="E23"/>
    </sheetView>
  </sheetViews>
  <sheetFormatPr defaultRowHeight="14.4"/>
  <sheetData>
    <row r="1" spans="1:1">
      <c r="A1" t="s">
        <v>35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Приложение 1</vt:lpstr>
      <vt:lpstr>Лист2</vt:lpstr>
      <vt:lpstr>Лист3</vt:lpstr>
      <vt:lpstr>'Приложение 1'!OLE_LINK1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Оксана</dc:creator>
  <cp:lastModifiedBy>Оксана</cp:lastModifiedBy>
  <cp:lastPrinted>2024-11-26T07:12:26Z</cp:lastPrinted>
  <dcterms:created xsi:type="dcterms:W3CDTF">2024-10-18T04:00:35Z</dcterms:created>
  <dcterms:modified xsi:type="dcterms:W3CDTF">2024-11-26T07:12:50Z</dcterms:modified>
</cp:coreProperties>
</file>