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 2" sheetId="12" r:id="rId1"/>
  </sheets>
  <definedNames>
    <definedName name="_xlnm.Print_Area" localSheetId="0">'Прил 2'!$A$1:$O$67</definedName>
  </definedNames>
  <calcPr calcId="124519" refMode="R1C1"/>
</workbook>
</file>

<file path=xl/calcChain.xml><?xml version="1.0" encoding="utf-8"?>
<calcChain xmlns="http://schemas.openxmlformats.org/spreadsheetml/2006/main">
  <c r="L53" i="12"/>
  <c r="N56"/>
  <c r="M56"/>
  <c r="L56"/>
  <c r="L52" s="1"/>
  <c r="L62"/>
  <c r="N39" l="1"/>
  <c r="N62"/>
  <c r="N53"/>
  <c r="M62"/>
  <c r="M53"/>
  <c r="N25"/>
  <c r="M25"/>
  <c r="L25"/>
  <c r="L29"/>
  <c r="M29"/>
  <c r="N29"/>
  <c r="L34"/>
  <c r="M34"/>
  <c r="N34"/>
  <c r="N50"/>
  <c r="M50"/>
  <c r="L50"/>
  <c r="L24" l="1"/>
  <c r="L67" s="1"/>
  <c r="N52"/>
  <c r="M52"/>
  <c r="N48"/>
  <c r="M48"/>
  <c r="L48"/>
  <c r="M39"/>
  <c r="L39"/>
  <c r="N36"/>
  <c r="M36"/>
  <c r="L36"/>
  <c r="N24" l="1"/>
  <c r="N23" s="1"/>
  <c r="M24"/>
  <c r="M23" s="1"/>
  <c r="L23"/>
  <c r="N67" l="1"/>
  <c r="M67"/>
</calcChain>
</file>

<file path=xl/sharedStrings.xml><?xml version="1.0" encoding="utf-8"?>
<sst xmlns="http://schemas.openxmlformats.org/spreadsheetml/2006/main" count="370" uniqueCount="127">
  <si>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</si>
  <si>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</si>
  <si>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</si>
  <si>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</si>
  <si>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</si>
  <si>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</si>
  <si>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</si>
  <si>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</si>
  <si>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Налог на имущество физических лиц, зачисляемый в бюджет поселения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</si>
  <si>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</si>
  <si>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</si>
  <si>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</si>
  <si>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</si>
  <si>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</si>
  <si>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</si>
  <si>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</si>
  <si>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</si>
  <si>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</si>
  <si>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</si>
  <si>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</si>
  <si>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</si>
  <si>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</si>
  <si>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</si>
  <si>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</si>
  <si>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</si>
  <si>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</si>
  <si>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</si>
  <si>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</si>
  <si>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</si>
  <si>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</si>
  <si>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</si>
  <si>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14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</si>
  <si>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</si>
  <si>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</si>
  <si>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</si>
  <si>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</si>
  <si>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</si>
  <si>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</si>
  <si>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 xml:space="preserve">Единый сельскохозяйственный налог </t>
  </si>
  <si>
    <t>08</t>
  </si>
  <si>
    <t>4</t>
  </si>
  <si>
    <t>Прочие межбюджетные трансферты на поддержку мер по обеспечению сбалансированности бюджетов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</si>
  <si>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</si>
  <si>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</si>
  <si>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</si>
  <si>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</si>
  <si>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</si>
  <si>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</si>
  <si>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</si>
  <si>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</si>
  <si>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</si>
  <si>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</si>
  <si>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</si>
  <si>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</si>
  <si>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</si>
  <si>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17</t>
  </si>
  <si>
    <t>18</t>
  </si>
  <si>
    <t>Прочие межбюджетные трансферты на выполнение полномочий, переданных на уровень муниципального района</t>
  </si>
  <si>
    <t>Налог на доходы физический лиц с доходов, источником которых является налоговый агент,  за исключением доходов, в отношении которых исчисление и уплата налога осуществляется в соответствии со статьями 227, 2271 и 228 НК РФ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</si>
  <si>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</si>
  <si>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</si>
  <si>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</si>
  <si>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</si>
  <si>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</si>
  <si>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</si>
  <si>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</si>
  <si>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</si>
  <si>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</si>
  <si>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</si>
  <si>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наименование кода классификации доходов бюджета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</si>
  <si>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</si>
  <si>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</si>
  <si>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</si>
  <si>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</si>
  <si>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</si>
  <si>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</si>
  <si>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</si>
  <si>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</si>
  <si>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</si>
  <si>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</si>
  <si>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</si>
  <si>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 xml:space="preserve">ДОХОДЫ  _ ВСЕГО: </t>
  </si>
  <si>
    <t>30</t>
  </si>
  <si>
    <t>024</t>
  </si>
  <si>
    <t>Субвенции бюджетам поселений на выполнение государственных полномочий по созданию и обеспечению деятельности административных комиссий</t>
  </si>
  <si>
    <t>Прочие межбюджетные трансферты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</si>
  <si>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</si>
  <si>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</si>
  <si>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</si>
  <si>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</si>
  <si>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</si>
  <si>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</si>
  <si>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бюджета Российской Федерации</t>
  </si>
  <si>
    <t>Дотации  бюджетам сельских поселений на выравнивание бюджетной обеспеченности из бюджетов муниципальных районов</t>
  </si>
  <si>
    <t>19</t>
  </si>
  <si>
    <t>20</t>
  </si>
  <si>
    <t>Субвенции бюджетам бюджетной системы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</si>
  <si>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</si>
  <si>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</si>
  <si>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231</t>
  </si>
  <si>
    <t>241</t>
  </si>
  <si>
    <t>251</t>
  </si>
  <si>
    <t>261</t>
  </si>
  <si>
    <t>рублей</t>
  </si>
  <si>
    <t>Приложение 2</t>
  </si>
  <si>
    <t>8206</t>
  </si>
  <si>
    <t>Прочие межбюджетные трансферты бюджетам сельских поселений (на содержание площадок накопления твердых коммунальных отходов)</t>
  </si>
  <si>
    <t>Доходы бюджета 2024 год</t>
  </si>
  <si>
    <t>40</t>
  </si>
  <si>
    <t>014</t>
  </si>
  <si>
    <t>Доходы Ястребовского сельсовета на 2024 и плановый период 2025-2026 годов</t>
  </si>
  <si>
    <t>Доходы бюджета 2025 год</t>
  </si>
  <si>
    <t>Доходы бюджета            2026 год</t>
  </si>
  <si>
    <t>29</t>
  </si>
  <si>
    <t>7395</t>
  </si>
  <si>
    <t>Прочие субсидии бюджетам сельских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</si>
  <si>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2724</t>
  </si>
  <si>
    <t>Прочие межбюджетные трансферты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</si>
  <si>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7412</t>
  </si>
  <si>
    <t>Прочие межбюджетные трансферты бюджетам поселений (на обеспечение первичных мер пожарной безопасности)</t>
  </si>
  <si>
    <t>21</t>
  </si>
  <si>
    <t>60</t>
  </si>
  <si>
    <t>Доходы бюджетов сельских поселений от возврата остатков субсидий, субвенции и иных межбюджетных трансфертов, имеющих целевое назначение, прошлых лет из бюджетов мунципальных районов.</t>
  </si>
  <si>
    <t>22</t>
  </si>
  <si>
    <t>23</t>
  </si>
  <si>
    <t>к Решению Ястребовского</t>
  </si>
  <si>
    <t>от 12.02.2024 № 41-151Р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</si>
</sst>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</font>
    <font>
      <b/>
      <sz val="9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75">
    <xf numFmtId="0" fontId="0" fillId="0" borderId="0" xfId="0"/>
    <xf numFmtId="49" fontId="9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49" fontId="6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Border="1"/>
    <xf numFmtId="49" fontId="6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textRotation="90" wrapText="1"/>
    </xf>
    <xf numFmtId="49" fontId="7" fillId="2" borderId="1" xfId="0" applyNumberFormat="1" applyFont="1" applyFill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justify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justify" wrapText="1"/>
    </xf>
    <xf numFmtId="0" fontId="0" fillId="2" borderId="0" xfId="0" applyFill="1"/>
    <xf numFmtId="49" fontId="0" fillId="2" borderId="0" xfId="0" applyNumberFormat="1" applyFill="1"/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justify" wrapText="1"/>
    </xf>
    <xf numFmtId="49" fontId="4" fillId="2" borderId="1" xfId="0" applyNumberFormat="1" applyFont="1" applyFill="1" applyBorder="1" applyAlignment="1">
      <alignment horizontal="center" vertical="justify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justify" wrapText="1"/>
    </xf>
    <xf numFmtId="49" fontId="3" fillId="2" borderId="2" xfId="0" applyNumberFormat="1" applyFont="1" applyFill="1" applyBorder="1" applyAlignment="1">
      <alignment horizontal="center" vertical="justify" wrapText="1"/>
    </xf>
    <xf numFmtId="49" fontId="3" fillId="2" borderId="4" xfId="0" applyNumberFormat="1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49" fontId="9" fillId="2" borderId="2" xfId="0" applyNumberFormat="1" applyFont="1" applyFill="1" applyBorder="1" applyAlignment="1">
      <alignment horizontal="center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7" fillId="0" borderId="4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3" fillId="0" borderId="5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right"/>
    </xf>
    <xf numFmtId="49" fontId="3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justify" wrapText="1"/>
    </xf>
    <xf numFmtId="4" fontId="4" fillId="2" borderId="3" xfId="0" applyNumberFormat="1" applyFont="1" applyFill="1" applyBorder="1" applyAlignment="1">
      <alignment horizontal="right" wrapText="1"/>
    </xf>
    <xf numFmtId="4" fontId="4" fillId="2" borderId="1" xfId="1" applyNumberFormat="1" applyFont="1" applyFill="1" applyBorder="1" applyAlignment="1">
      <alignment horizontal="right" wrapText="1"/>
    </xf>
    <xf numFmtId="4" fontId="3" fillId="2" borderId="1" xfId="1" applyNumberFormat="1" applyFont="1" applyFill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4" fontId="3" fillId="2" borderId="1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8"/>
  <sheetViews>
    <sheetView tabSelected="1" topLeftCell="A63" workbookViewId="0">
      <selection activeCell="L23" sqref="L23:N67"/>
    </sheetView>
  </sheetViews>
  <sheetFormatPr defaultRowHeight="12.75"/>
  <cols>
    <col min="1" max="1" width="4.28515625" customWidth="1"/>
    <col min="2" max="2" width="4.5703125" customWidth="1"/>
    <col min="3" max="3" width="3.7109375" customWidth="1"/>
    <col min="4" max="4" width="4.140625" customWidth="1"/>
    <col min="5" max="5" width="4" customWidth="1"/>
    <col min="6" max="6" width="9.140625" hidden="1" customWidth="1"/>
    <col min="7" max="7" width="4.28515625" customWidth="1"/>
    <col min="8" max="8" width="4.140625" customWidth="1"/>
    <col min="9" max="9" width="5.42578125" customWidth="1"/>
    <col min="10" max="10" width="4.42578125" customWidth="1"/>
    <col min="11" max="11" width="44.7109375" customWidth="1"/>
    <col min="12" max="12" width="13.5703125" customWidth="1"/>
    <col min="13" max="13" width="14.7109375" customWidth="1"/>
    <col min="14" max="14" width="14" customWidth="1"/>
  </cols>
  <sheetData>
    <row r="1" spans="1:14" ht="15.75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59" t="s">
        <v>104</v>
      </c>
      <c r="M1" s="59"/>
      <c r="N1" s="59"/>
    </row>
    <row r="2" spans="1:14" ht="15.75">
      <c r="A2" s="2" t="s">
        <v>27</v>
      </c>
      <c r="B2" s="4"/>
      <c r="C2" s="4"/>
      <c r="D2" s="4"/>
      <c r="E2" s="4"/>
      <c r="F2" s="4"/>
      <c r="G2" s="4"/>
      <c r="H2" s="4"/>
      <c r="I2" s="4"/>
      <c r="J2" s="4"/>
      <c r="K2" s="4"/>
      <c r="L2" s="60" t="s">
        <v>125</v>
      </c>
      <c r="M2" s="60"/>
      <c r="N2" s="60"/>
    </row>
    <row r="3" spans="1:14" ht="15.75">
      <c r="A3" s="3" t="s">
        <v>28</v>
      </c>
      <c r="B3" s="4"/>
      <c r="C3" s="4"/>
      <c r="D3" s="4"/>
      <c r="E3" s="4"/>
      <c r="F3" s="4"/>
      <c r="G3" s="4"/>
      <c r="H3" s="4"/>
      <c r="I3" s="4"/>
      <c r="J3" s="4"/>
      <c r="K3" s="4"/>
      <c r="L3" s="60" t="s">
        <v>37</v>
      </c>
      <c r="M3" s="60"/>
      <c r="N3" s="60"/>
    </row>
    <row r="4" spans="1:14" ht="15.75">
      <c r="A4" s="3" t="s">
        <v>29</v>
      </c>
      <c r="B4" s="4"/>
      <c r="C4" s="4"/>
      <c r="D4" s="4"/>
      <c r="E4" s="4"/>
      <c r="F4" s="4"/>
      <c r="G4" s="4"/>
      <c r="H4" s="4"/>
      <c r="I4" s="4"/>
      <c r="J4" s="4"/>
      <c r="K4" s="4"/>
      <c r="L4" s="60" t="s">
        <v>126</v>
      </c>
      <c r="M4" s="60"/>
      <c r="N4" s="60"/>
    </row>
    <row r="5" spans="1:14" ht="18.75">
      <c r="A5" s="62" t="s">
        <v>110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ht="15.7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61" t="s">
        <v>103</v>
      </c>
      <c r="N6" s="61"/>
    </row>
    <row r="7" spans="1:14" ht="12.75" customHeight="1">
      <c r="A7" s="54" t="s">
        <v>0</v>
      </c>
      <c r="B7" s="58" t="s">
        <v>1</v>
      </c>
      <c r="C7" s="58"/>
      <c r="D7" s="58"/>
      <c r="E7" s="58"/>
      <c r="F7" s="58"/>
      <c r="G7" s="58"/>
      <c r="H7" s="58"/>
      <c r="I7" s="58"/>
      <c r="J7" s="58"/>
      <c r="K7" s="47" t="s">
        <v>69</v>
      </c>
      <c r="L7" s="47" t="s">
        <v>107</v>
      </c>
      <c r="M7" s="47" t="s">
        <v>111</v>
      </c>
      <c r="N7" s="47" t="s">
        <v>112</v>
      </c>
    </row>
    <row r="8" spans="1:14" ht="4.5" customHeight="1">
      <c r="A8" s="55"/>
      <c r="B8" s="58"/>
      <c r="C8" s="58"/>
      <c r="D8" s="58"/>
      <c r="E8" s="58"/>
      <c r="F8" s="58"/>
      <c r="G8" s="58"/>
      <c r="H8" s="58"/>
      <c r="I8" s="58"/>
      <c r="J8" s="58"/>
      <c r="K8" s="48"/>
      <c r="L8" s="48"/>
      <c r="M8" s="48"/>
      <c r="N8" s="48"/>
    </row>
    <row r="9" spans="1:14" ht="0.75" customHeight="1">
      <c r="A9" s="55"/>
      <c r="B9" s="58"/>
      <c r="C9" s="58"/>
      <c r="D9" s="58"/>
      <c r="E9" s="58"/>
      <c r="F9" s="58"/>
      <c r="G9" s="58"/>
      <c r="H9" s="58"/>
      <c r="I9" s="58"/>
      <c r="J9" s="58"/>
      <c r="K9" s="48"/>
      <c r="L9" s="48"/>
      <c r="M9" s="48"/>
      <c r="N9" s="48"/>
    </row>
    <row r="10" spans="1:14" ht="6" hidden="1" customHeight="1" thickBot="1">
      <c r="A10" s="55"/>
      <c r="B10" s="58"/>
      <c r="C10" s="58"/>
      <c r="D10" s="58"/>
      <c r="E10" s="58"/>
      <c r="F10" s="58"/>
      <c r="G10" s="58"/>
      <c r="H10" s="58"/>
      <c r="I10" s="58"/>
      <c r="J10" s="58"/>
      <c r="K10" s="48"/>
      <c r="L10" s="48"/>
      <c r="M10" s="48"/>
      <c r="N10" s="48"/>
    </row>
    <row r="11" spans="1:14" ht="12.75" hidden="1" customHeight="1">
      <c r="A11" s="55"/>
      <c r="B11" s="58"/>
      <c r="C11" s="58"/>
      <c r="D11" s="58"/>
      <c r="E11" s="58"/>
      <c r="F11" s="58"/>
      <c r="G11" s="58"/>
      <c r="H11" s="58"/>
      <c r="I11" s="58"/>
      <c r="J11" s="58"/>
      <c r="K11" s="48"/>
      <c r="L11" s="48"/>
      <c r="M11" s="48"/>
      <c r="N11" s="48"/>
    </row>
    <row r="12" spans="1:14" ht="12.75" hidden="1" customHeight="1">
      <c r="A12" s="55"/>
      <c r="B12" s="58"/>
      <c r="C12" s="58"/>
      <c r="D12" s="58"/>
      <c r="E12" s="58"/>
      <c r="F12" s="58"/>
      <c r="G12" s="58"/>
      <c r="H12" s="58"/>
      <c r="I12" s="58"/>
      <c r="J12" s="58"/>
      <c r="K12" s="48"/>
      <c r="L12" s="48"/>
      <c r="M12" s="48"/>
      <c r="N12" s="48"/>
    </row>
    <row r="13" spans="1:14" ht="12.75" hidden="1" customHeight="1">
      <c r="A13" s="55"/>
      <c r="B13" s="58"/>
      <c r="C13" s="58"/>
      <c r="D13" s="58"/>
      <c r="E13" s="58"/>
      <c r="F13" s="58"/>
      <c r="G13" s="58"/>
      <c r="H13" s="58"/>
      <c r="I13" s="58"/>
      <c r="J13" s="58"/>
      <c r="K13" s="48"/>
      <c r="L13" s="48"/>
      <c r="M13" s="48"/>
      <c r="N13" s="48"/>
    </row>
    <row r="14" spans="1:14" ht="15.75" customHeight="1">
      <c r="A14" s="55"/>
      <c r="B14" s="51" t="s">
        <v>67</v>
      </c>
      <c r="C14" s="57" t="s">
        <v>3</v>
      </c>
      <c r="D14" s="57" t="s">
        <v>4</v>
      </c>
      <c r="E14" s="57" t="s">
        <v>5</v>
      </c>
      <c r="F14" s="57"/>
      <c r="G14" s="57" t="s">
        <v>6</v>
      </c>
      <c r="H14" s="57" t="s">
        <v>7</v>
      </c>
      <c r="I14" s="57" t="s">
        <v>66</v>
      </c>
      <c r="J14" s="57" t="s">
        <v>65</v>
      </c>
      <c r="K14" s="48"/>
      <c r="L14" s="48"/>
      <c r="M14" s="48"/>
      <c r="N14" s="48"/>
    </row>
    <row r="15" spans="1:14" ht="54.75" customHeight="1">
      <c r="A15" s="55"/>
      <c r="B15" s="52"/>
      <c r="C15" s="57"/>
      <c r="D15" s="57"/>
      <c r="E15" s="57"/>
      <c r="F15" s="57"/>
      <c r="G15" s="57"/>
      <c r="H15" s="57"/>
      <c r="I15" s="57"/>
      <c r="J15" s="57"/>
      <c r="K15" s="48"/>
      <c r="L15" s="48"/>
      <c r="M15" s="48"/>
      <c r="N15" s="48"/>
    </row>
    <row r="16" spans="1:14" ht="12.75" hidden="1" customHeight="1">
      <c r="A16" s="55"/>
      <c r="B16" s="52"/>
      <c r="C16" s="57"/>
      <c r="D16" s="57"/>
      <c r="E16" s="57"/>
      <c r="F16" s="57"/>
      <c r="G16" s="57"/>
      <c r="H16" s="57"/>
      <c r="I16" s="57"/>
      <c r="J16" s="57"/>
      <c r="K16" s="48"/>
      <c r="L16" s="48"/>
      <c r="M16" s="48"/>
      <c r="N16" s="48"/>
    </row>
    <row r="17" spans="1:28" ht="2.25" hidden="1" customHeight="1">
      <c r="A17" s="55"/>
      <c r="B17" s="52"/>
      <c r="C17" s="57"/>
      <c r="D17" s="57"/>
      <c r="E17" s="57"/>
      <c r="F17" s="57"/>
      <c r="G17" s="57"/>
      <c r="H17" s="57"/>
      <c r="I17" s="57"/>
      <c r="J17" s="57"/>
      <c r="K17" s="48"/>
      <c r="L17" s="48"/>
      <c r="M17" s="48"/>
      <c r="N17" s="48"/>
    </row>
    <row r="18" spans="1:28" ht="2.25" hidden="1" customHeight="1">
      <c r="A18" s="55"/>
      <c r="B18" s="52"/>
      <c r="C18" s="57"/>
      <c r="D18" s="57"/>
      <c r="E18" s="57"/>
      <c r="F18" s="57"/>
      <c r="G18" s="57"/>
      <c r="H18" s="57"/>
      <c r="I18" s="57"/>
      <c r="J18" s="57"/>
      <c r="K18" s="48"/>
      <c r="L18" s="48"/>
      <c r="M18" s="48"/>
      <c r="N18" s="48"/>
    </row>
    <row r="19" spans="1:28" ht="1.5" hidden="1" customHeight="1" thickBot="1">
      <c r="A19" s="55"/>
      <c r="B19" s="52"/>
      <c r="C19" s="57"/>
      <c r="D19" s="57"/>
      <c r="E19" s="57"/>
      <c r="F19" s="57"/>
      <c r="G19" s="57"/>
      <c r="H19" s="57"/>
      <c r="I19" s="57"/>
      <c r="J19" s="57"/>
      <c r="K19" s="48"/>
      <c r="L19" s="48"/>
      <c r="M19" s="48"/>
      <c r="N19" s="48"/>
    </row>
    <row r="20" spans="1:28" ht="12.75" hidden="1" customHeight="1">
      <c r="A20" s="55"/>
      <c r="B20" s="52"/>
      <c r="C20" s="57"/>
      <c r="D20" s="57"/>
      <c r="E20" s="57"/>
      <c r="F20" s="57"/>
      <c r="G20" s="57"/>
      <c r="H20" s="57"/>
      <c r="I20" s="57"/>
      <c r="J20" s="57"/>
      <c r="K20" s="48"/>
      <c r="L20" s="48"/>
      <c r="M20" s="48"/>
      <c r="N20" s="48"/>
    </row>
    <row r="21" spans="1:28" ht="12" hidden="1" customHeight="1" thickBot="1">
      <c r="A21" s="56"/>
      <c r="B21" s="53"/>
      <c r="C21" s="57"/>
      <c r="D21" s="57"/>
      <c r="E21" s="57"/>
      <c r="F21" s="57"/>
      <c r="G21" s="57"/>
      <c r="H21" s="57"/>
      <c r="I21" s="57"/>
      <c r="J21" s="57"/>
      <c r="K21" s="49"/>
      <c r="L21" s="49"/>
      <c r="M21" s="49"/>
      <c r="N21" s="49"/>
    </row>
    <row r="22" spans="1:28" ht="12" customHeight="1">
      <c r="A22" s="6" t="s">
        <v>22</v>
      </c>
      <c r="B22" s="7" t="s">
        <v>34</v>
      </c>
      <c r="C22" s="8" t="s">
        <v>35</v>
      </c>
      <c r="D22" s="8" t="s">
        <v>40</v>
      </c>
      <c r="E22" s="8" t="s">
        <v>32</v>
      </c>
      <c r="F22" s="8"/>
      <c r="G22" s="8" t="s">
        <v>33</v>
      </c>
      <c r="H22" s="8" t="s">
        <v>49</v>
      </c>
      <c r="I22" s="8" t="s">
        <v>50</v>
      </c>
      <c r="J22" s="8" t="s">
        <v>51</v>
      </c>
      <c r="K22" s="5" t="s">
        <v>18</v>
      </c>
      <c r="L22" s="5" t="s">
        <v>52</v>
      </c>
      <c r="M22" s="5" t="s">
        <v>68</v>
      </c>
      <c r="N22" s="5" t="s">
        <v>61</v>
      </c>
    </row>
    <row r="23" spans="1:28" ht="27.75" customHeight="1">
      <c r="A23" s="12"/>
      <c r="B23" s="13"/>
      <c r="C23" s="14"/>
      <c r="D23" s="14"/>
      <c r="E23" s="14"/>
      <c r="F23" s="14"/>
      <c r="G23" s="14"/>
      <c r="H23" s="14"/>
      <c r="I23" s="14"/>
      <c r="J23" s="14"/>
      <c r="K23" s="15" t="s">
        <v>81</v>
      </c>
      <c r="L23" s="70">
        <f>L24+L52</f>
        <v>24409752.27</v>
      </c>
      <c r="M23" s="70">
        <f>M24+M52</f>
        <v>14120690</v>
      </c>
      <c r="N23" s="70">
        <f>N24+N52</f>
        <v>14145340</v>
      </c>
    </row>
    <row r="24" spans="1:28" ht="17.25" customHeight="1">
      <c r="A24" s="16"/>
      <c r="B24" s="27" t="s">
        <v>10</v>
      </c>
      <c r="C24" s="27">
        <v>1</v>
      </c>
      <c r="D24" s="27" t="s">
        <v>9</v>
      </c>
      <c r="E24" s="50" t="s">
        <v>9</v>
      </c>
      <c r="F24" s="50"/>
      <c r="G24" s="27" t="s">
        <v>10</v>
      </c>
      <c r="H24" s="27" t="s">
        <v>9</v>
      </c>
      <c r="I24" s="27" t="s">
        <v>11</v>
      </c>
      <c r="J24" s="27" t="s">
        <v>10</v>
      </c>
      <c r="K24" s="16" t="s">
        <v>36</v>
      </c>
      <c r="L24" s="71">
        <f>L25+L29+L34+L36+L39+L48+L50</f>
        <v>1477100</v>
      </c>
      <c r="M24" s="71">
        <f>M25+M29+M34+M36+M39+M48+M50</f>
        <v>1467800</v>
      </c>
      <c r="N24" s="71">
        <f>N25+N29+N34+N36+N39+N48+N50</f>
        <v>1489700</v>
      </c>
    </row>
    <row r="25" spans="1:28" ht="17.25" customHeight="1">
      <c r="A25" s="16"/>
      <c r="B25" s="27" t="s">
        <v>30</v>
      </c>
      <c r="C25" s="27" t="s">
        <v>22</v>
      </c>
      <c r="D25" s="27" t="s">
        <v>12</v>
      </c>
      <c r="E25" s="27" t="s">
        <v>13</v>
      </c>
      <c r="F25" s="27"/>
      <c r="G25" s="27" t="s">
        <v>10</v>
      </c>
      <c r="H25" s="27" t="s">
        <v>12</v>
      </c>
      <c r="I25" s="27" t="s">
        <v>11</v>
      </c>
      <c r="J25" s="27" t="s">
        <v>20</v>
      </c>
      <c r="K25" s="16" t="s">
        <v>80</v>
      </c>
      <c r="L25" s="71">
        <f>SUM(L26:L28)</f>
        <v>215400</v>
      </c>
      <c r="M25" s="71">
        <f t="shared" ref="M25:N25" si="0">SUM(M26:M28)</f>
        <v>229100</v>
      </c>
      <c r="N25" s="71">
        <f t="shared" si="0"/>
        <v>243700</v>
      </c>
    </row>
    <row r="26" spans="1:28" ht="78.75" customHeight="1">
      <c r="A26" s="38" t="s">
        <v>22</v>
      </c>
      <c r="B26" s="26" t="s">
        <v>30</v>
      </c>
      <c r="C26" s="26" t="s">
        <v>22</v>
      </c>
      <c r="D26" s="26" t="s">
        <v>12</v>
      </c>
      <c r="E26" s="26" t="s">
        <v>13</v>
      </c>
      <c r="F26" s="26"/>
      <c r="G26" s="26" t="s">
        <v>16</v>
      </c>
      <c r="H26" s="26" t="s">
        <v>12</v>
      </c>
      <c r="I26" s="26" t="s">
        <v>11</v>
      </c>
      <c r="J26" s="26" t="s">
        <v>20</v>
      </c>
      <c r="K26" s="17" t="s">
        <v>58</v>
      </c>
      <c r="L26" s="72">
        <v>214300</v>
      </c>
      <c r="M26" s="72">
        <v>228000</v>
      </c>
      <c r="N26" s="72">
        <v>242600</v>
      </c>
      <c r="R26" s="11"/>
      <c r="S26" s="11"/>
      <c r="T26" s="69"/>
      <c r="U26" s="69"/>
      <c r="V26" s="69"/>
      <c r="W26" s="69"/>
      <c r="X26" s="69"/>
      <c r="Y26" s="69"/>
      <c r="Z26" s="69"/>
      <c r="AA26" s="69"/>
      <c r="AB26" s="69"/>
    </row>
    <row r="27" spans="1:28" ht="157.5" customHeight="1">
      <c r="A27" s="38" t="s">
        <v>34</v>
      </c>
      <c r="B27" s="26" t="s">
        <v>30</v>
      </c>
      <c r="C27" s="26" t="s">
        <v>22</v>
      </c>
      <c r="D27" s="26" t="s">
        <v>12</v>
      </c>
      <c r="E27" s="26" t="s">
        <v>13</v>
      </c>
      <c r="F27" s="26"/>
      <c r="G27" s="26" t="s">
        <v>17</v>
      </c>
      <c r="H27" s="26" t="s">
        <v>12</v>
      </c>
      <c r="I27" s="26" t="s">
        <v>11</v>
      </c>
      <c r="J27" s="26" t="s">
        <v>20</v>
      </c>
      <c r="K27" s="17" t="s">
        <v>97</v>
      </c>
      <c r="L27" s="72">
        <v>0</v>
      </c>
      <c r="M27" s="72">
        <v>0</v>
      </c>
      <c r="N27" s="72">
        <v>0</v>
      </c>
      <c r="R27" s="11"/>
      <c r="S27" s="11"/>
      <c r="T27" s="69"/>
      <c r="U27" s="69"/>
      <c r="V27" s="69"/>
      <c r="W27" s="69"/>
      <c r="X27" s="69"/>
      <c r="Y27" s="69"/>
      <c r="Z27" s="69"/>
      <c r="AA27" s="69"/>
      <c r="AB27" s="69"/>
    </row>
    <row r="28" spans="1:28" ht="91.5" customHeight="1">
      <c r="A28" s="38" t="s">
        <v>35</v>
      </c>
      <c r="B28" s="26" t="s">
        <v>30</v>
      </c>
      <c r="C28" s="26" t="s">
        <v>22</v>
      </c>
      <c r="D28" s="26" t="s">
        <v>12</v>
      </c>
      <c r="E28" s="26" t="s">
        <v>13</v>
      </c>
      <c r="F28" s="26"/>
      <c r="G28" s="26" t="s">
        <v>15</v>
      </c>
      <c r="H28" s="26" t="s">
        <v>12</v>
      </c>
      <c r="I28" s="26" t="s">
        <v>11</v>
      </c>
      <c r="J28" s="26" t="s">
        <v>20</v>
      </c>
      <c r="K28" s="17" t="s">
        <v>98</v>
      </c>
      <c r="L28" s="72">
        <v>1100</v>
      </c>
      <c r="M28" s="72">
        <v>1100</v>
      </c>
      <c r="N28" s="72">
        <v>1100</v>
      </c>
      <c r="R28" s="11"/>
      <c r="S28" s="11"/>
      <c r="T28" s="69"/>
      <c r="U28" s="69"/>
      <c r="V28" s="69"/>
      <c r="W28" s="69"/>
      <c r="X28" s="69"/>
      <c r="Y28" s="69"/>
      <c r="Z28" s="69"/>
      <c r="AA28" s="69"/>
      <c r="AB28" s="69"/>
    </row>
    <row r="29" spans="1:28" ht="47.25" customHeight="1">
      <c r="A29" s="18"/>
      <c r="B29" s="36" t="s">
        <v>30</v>
      </c>
      <c r="C29" s="31" t="s">
        <v>22</v>
      </c>
      <c r="D29" s="31" t="s">
        <v>23</v>
      </c>
      <c r="E29" s="31" t="s">
        <v>9</v>
      </c>
      <c r="F29" s="31"/>
      <c r="G29" s="31" t="s">
        <v>10</v>
      </c>
      <c r="H29" s="31" t="s">
        <v>9</v>
      </c>
      <c r="I29" s="31" t="s">
        <v>11</v>
      </c>
      <c r="J29" s="31" t="s">
        <v>10</v>
      </c>
      <c r="K29" s="19" t="s">
        <v>74</v>
      </c>
      <c r="L29" s="73">
        <f>L30+L31+L32+L33</f>
        <v>605900</v>
      </c>
      <c r="M29" s="73">
        <f t="shared" ref="M29:N29" si="1">M30+M31+M32+M33</f>
        <v>581500</v>
      </c>
      <c r="N29" s="73">
        <f t="shared" si="1"/>
        <v>587400</v>
      </c>
      <c r="R29" s="11"/>
      <c r="S29" s="11"/>
      <c r="T29" s="69"/>
      <c r="U29" s="69"/>
      <c r="V29" s="69"/>
      <c r="W29" s="69"/>
      <c r="X29" s="69"/>
      <c r="Y29" s="69"/>
      <c r="Z29" s="69"/>
      <c r="AA29" s="69"/>
      <c r="AB29" s="69"/>
    </row>
    <row r="30" spans="1:28" ht="83.25" customHeight="1">
      <c r="A30" s="37" t="s">
        <v>40</v>
      </c>
      <c r="B30" s="35" t="s">
        <v>30</v>
      </c>
      <c r="C30" s="26" t="s">
        <v>22</v>
      </c>
      <c r="D30" s="26" t="s">
        <v>23</v>
      </c>
      <c r="E30" s="26" t="s">
        <v>13</v>
      </c>
      <c r="F30" s="26"/>
      <c r="G30" s="26" t="s">
        <v>99</v>
      </c>
      <c r="H30" s="26" t="s">
        <v>12</v>
      </c>
      <c r="I30" s="26" t="s">
        <v>11</v>
      </c>
      <c r="J30" s="26" t="s">
        <v>20</v>
      </c>
      <c r="K30" s="17" t="s">
        <v>42</v>
      </c>
      <c r="L30" s="72">
        <v>316000</v>
      </c>
      <c r="M30" s="72">
        <v>270200</v>
      </c>
      <c r="N30" s="72">
        <v>268600</v>
      </c>
    </row>
    <row r="31" spans="1:28" ht="89.25" customHeight="1">
      <c r="A31" s="37" t="s">
        <v>32</v>
      </c>
      <c r="B31" s="35" t="s">
        <v>30</v>
      </c>
      <c r="C31" s="26" t="s">
        <v>22</v>
      </c>
      <c r="D31" s="26" t="s">
        <v>23</v>
      </c>
      <c r="E31" s="26" t="s">
        <v>13</v>
      </c>
      <c r="F31" s="26"/>
      <c r="G31" s="26" t="s">
        <v>100</v>
      </c>
      <c r="H31" s="26" t="s">
        <v>12</v>
      </c>
      <c r="I31" s="26" t="s">
        <v>11</v>
      </c>
      <c r="J31" s="26" t="s">
        <v>20</v>
      </c>
      <c r="K31" s="17" t="s">
        <v>43</v>
      </c>
      <c r="L31" s="72">
        <v>1500</v>
      </c>
      <c r="M31" s="72">
        <v>1900</v>
      </c>
      <c r="N31" s="72">
        <v>2000</v>
      </c>
    </row>
    <row r="32" spans="1:28" ht="80.25" customHeight="1">
      <c r="A32" s="37" t="s">
        <v>33</v>
      </c>
      <c r="B32" s="35" t="s">
        <v>30</v>
      </c>
      <c r="C32" s="26" t="s">
        <v>22</v>
      </c>
      <c r="D32" s="26" t="s">
        <v>23</v>
      </c>
      <c r="E32" s="26" t="s">
        <v>13</v>
      </c>
      <c r="F32" s="26"/>
      <c r="G32" s="26" t="s">
        <v>101</v>
      </c>
      <c r="H32" s="26" t="s">
        <v>12</v>
      </c>
      <c r="I32" s="26" t="s">
        <v>11</v>
      </c>
      <c r="J32" s="26" t="s">
        <v>20</v>
      </c>
      <c r="K32" s="17" t="s">
        <v>44</v>
      </c>
      <c r="L32" s="72">
        <v>327700</v>
      </c>
      <c r="M32" s="72">
        <v>350400</v>
      </c>
      <c r="N32" s="72">
        <v>362800</v>
      </c>
    </row>
    <row r="33" spans="1:14" ht="81" customHeight="1">
      <c r="A33" s="37" t="s">
        <v>49</v>
      </c>
      <c r="B33" s="35" t="s">
        <v>30</v>
      </c>
      <c r="C33" s="26" t="s">
        <v>22</v>
      </c>
      <c r="D33" s="26" t="s">
        <v>23</v>
      </c>
      <c r="E33" s="26" t="s">
        <v>13</v>
      </c>
      <c r="F33" s="26"/>
      <c r="G33" s="26" t="s">
        <v>102</v>
      </c>
      <c r="H33" s="26" t="s">
        <v>12</v>
      </c>
      <c r="I33" s="26" t="s">
        <v>11</v>
      </c>
      <c r="J33" s="26" t="s">
        <v>20</v>
      </c>
      <c r="K33" s="17" t="s">
        <v>45</v>
      </c>
      <c r="L33" s="72">
        <v>-39300</v>
      </c>
      <c r="M33" s="72">
        <v>-41000</v>
      </c>
      <c r="N33" s="72">
        <v>-46000</v>
      </c>
    </row>
    <row r="34" spans="1:14" ht="27" customHeight="1">
      <c r="A34" s="18"/>
      <c r="B34" s="31" t="s">
        <v>30</v>
      </c>
      <c r="C34" s="31" t="s">
        <v>22</v>
      </c>
      <c r="D34" s="31" t="s">
        <v>21</v>
      </c>
      <c r="E34" s="31" t="s">
        <v>9</v>
      </c>
      <c r="F34" s="31"/>
      <c r="G34" s="31" t="s">
        <v>10</v>
      </c>
      <c r="H34" s="31" t="s">
        <v>9</v>
      </c>
      <c r="I34" s="31" t="s">
        <v>11</v>
      </c>
      <c r="J34" s="31" t="s">
        <v>10</v>
      </c>
      <c r="K34" s="19" t="s">
        <v>75</v>
      </c>
      <c r="L34" s="73">
        <f>L35</f>
        <v>33400</v>
      </c>
      <c r="M34" s="73">
        <f t="shared" ref="M34:N34" si="2">M35</f>
        <v>34700</v>
      </c>
      <c r="N34" s="73">
        <f t="shared" si="2"/>
        <v>36100</v>
      </c>
    </row>
    <row r="35" spans="1:14" ht="13.5" customHeight="1">
      <c r="A35" s="37" t="s">
        <v>50</v>
      </c>
      <c r="B35" s="26" t="s">
        <v>30</v>
      </c>
      <c r="C35" s="26" t="s">
        <v>22</v>
      </c>
      <c r="D35" s="26" t="s">
        <v>21</v>
      </c>
      <c r="E35" s="26" t="s">
        <v>23</v>
      </c>
      <c r="F35" s="26"/>
      <c r="G35" s="26" t="s">
        <v>16</v>
      </c>
      <c r="H35" s="26" t="s">
        <v>12</v>
      </c>
      <c r="I35" s="26" t="s">
        <v>11</v>
      </c>
      <c r="J35" s="26" t="s">
        <v>20</v>
      </c>
      <c r="K35" s="17" t="s">
        <v>38</v>
      </c>
      <c r="L35" s="72">
        <v>33400</v>
      </c>
      <c r="M35" s="72">
        <v>34700</v>
      </c>
      <c r="N35" s="72">
        <v>36100</v>
      </c>
    </row>
    <row r="36" spans="1:14" ht="25.5" customHeight="1">
      <c r="A36" s="20"/>
      <c r="B36" s="31" t="s">
        <v>30</v>
      </c>
      <c r="C36" s="31" t="s">
        <v>22</v>
      </c>
      <c r="D36" s="31" t="s">
        <v>14</v>
      </c>
      <c r="E36" s="31" t="s">
        <v>9</v>
      </c>
      <c r="F36" s="31"/>
      <c r="G36" s="31" t="s">
        <v>10</v>
      </c>
      <c r="H36" s="31" t="s">
        <v>9</v>
      </c>
      <c r="I36" s="31" t="s">
        <v>11</v>
      </c>
      <c r="J36" s="31" t="s">
        <v>10</v>
      </c>
      <c r="K36" s="19" t="s">
        <v>76</v>
      </c>
      <c r="L36" s="73">
        <f>L37</f>
        <v>174900</v>
      </c>
      <c r="M36" s="73">
        <f t="shared" ref="M36:N36" si="3">M37</f>
        <v>174900</v>
      </c>
      <c r="N36" s="73">
        <f t="shared" si="3"/>
        <v>174900</v>
      </c>
    </row>
    <row r="37" spans="1:14" ht="28.5" customHeight="1">
      <c r="A37" s="45" t="s">
        <v>51</v>
      </c>
      <c r="B37" s="41">
        <v>182</v>
      </c>
      <c r="C37" s="41">
        <v>1</v>
      </c>
      <c r="D37" s="41" t="s">
        <v>14</v>
      </c>
      <c r="E37" s="41" t="s">
        <v>12</v>
      </c>
      <c r="F37" s="41"/>
      <c r="G37" s="41" t="s">
        <v>15</v>
      </c>
      <c r="H37" s="41">
        <v>10</v>
      </c>
      <c r="I37" s="41" t="s">
        <v>11</v>
      </c>
      <c r="J37" s="41">
        <v>110</v>
      </c>
      <c r="K37" s="63" t="s">
        <v>8</v>
      </c>
      <c r="L37" s="74">
        <v>174900</v>
      </c>
      <c r="M37" s="74">
        <v>174900</v>
      </c>
      <c r="N37" s="74">
        <v>174900</v>
      </c>
    </row>
    <row r="38" spans="1:14" ht="12.75" hidden="1" customHeight="1">
      <c r="A38" s="46"/>
      <c r="B38" s="41"/>
      <c r="C38" s="41"/>
      <c r="D38" s="41"/>
      <c r="E38" s="41"/>
      <c r="F38" s="41"/>
      <c r="G38" s="41"/>
      <c r="H38" s="41"/>
      <c r="I38" s="41"/>
      <c r="J38" s="41"/>
      <c r="K38" s="63"/>
      <c r="L38" s="74"/>
      <c r="M38" s="74"/>
      <c r="N38" s="74"/>
    </row>
    <row r="39" spans="1:14" ht="13.5">
      <c r="A39" s="18"/>
      <c r="B39" s="31" t="s">
        <v>30</v>
      </c>
      <c r="C39" s="31" t="s">
        <v>22</v>
      </c>
      <c r="D39" s="31" t="s">
        <v>14</v>
      </c>
      <c r="E39" s="31" t="s">
        <v>14</v>
      </c>
      <c r="F39" s="31"/>
      <c r="G39" s="31" t="s">
        <v>10</v>
      </c>
      <c r="H39" s="31" t="s">
        <v>9</v>
      </c>
      <c r="I39" s="31" t="s">
        <v>11</v>
      </c>
      <c r="J39" s="31" t="s">
        <v>10</v>
      </c>
      <c r="K39" s="29" t="s">
        <v>77</v>
      </c>
      <c r="L39" s="73">
        <f>L40+L44</f>
        <v>316000</v>
      </c>
      <c r="M39" s="73">
        <f t="shared" ref="M39:N39" si="4">M40+M44</f>
        <v>316000</v>
      </c>
      <c r="N39" s="73">
        <f t="shared" si="4"/>
        <v>316000</v>
      </c>
    </row>
    <row r="40" spans="1:14" ht="41.25" customHeight="1">
      <c r="A40" s="42" t="s">
        <v>18</v>
      </c>
      <c r="B40" s="41">
        <v>182</v>
      </c>
      <c r="C40" s="41">
        <v>1</v>
      </c>
      <c r="D40" s="41" t="s">
        <v>14</v>
      </c>
      <c r="E40" s="41" t="s">
        <v>14</v>
      </c>
      <c r="F40" s="41"/>
      <c r="G40" s="41" t="s">
        <v>62</v>
      </c>
      <c r="H40" s="41">
        <v>10</v>
      </c>
      <c r="I40" s="41" t="s">
        <v>11</v>
      </c>
      <c r="J40" s="41">
        <v>110</v>
      </c>
      <c r="K40" s="63" t="s">
        <v>64</v>
      </c>
      <c r="L40" s="74">
        <v>53200</v>
      </c>
      <c r="M40" s="74">
        <v>53200</v>
      </c>
      <c r="N40" s="74">
        <v>53200</v>
      </c>
    </row>
    <row r="41" spans="1:14" ht="12.75" hidden="1" customHeight="1">
      <c r="A41" s="43"/>
      <c r="B41" s="41"/>
      <c r="C41" s="41"/>
      <c r="D41" s="41"/>
      <c r="E41" s="41"/>
      <c r="F41" s="41"/>
      <c r="G41" s="41"/>
      <c r="H41" s="41"/>
      <c r="I41" s="41"/>
      <c r="J41" s="41"/>
      <c r="K41" s="63"/>
      <c r="L41" s="74"/>
      <c r="M41" s="74"/>
      <c r="N41" s="74"/>
    </row>
    <row r="42" spans="1:14" ht="12.75" hidden="1" customHeight="1">
      <c r="A42" s="43"/>
      <c r="B42" s="41"/>
      <c r="C42" s="41"/>
      <c r="D42" s="41"/>
      <c r="E42" s="41"/>
      <c r="F42" s="41"/>
      <c r="G42" s="41"/>
      <c r="H42" s="41"/>
      <c r="I42" s="41"/>
      <c r="J42" s="41"/>
      <c r="K42" s="63"/>
      <c r="L42" s="74"/>
      <c r="M42" s="74"/>
      <c r="N42" s="74"/>
    </row>
    <row r="43" spans="1:14" ht="12.75" hidden="1" customHeight="1">
      <c r="A43" s="44"/>
      <c r="B43" s="41"/>
      <c r="C43" s="41"/>
      <c r="D43" s="41"/>
      <c r="E43" s="41"/>
      <c r="F43" s="41"/>
      <c r="G43" s="41"/>
      <c r="H43" s="41"/>
      <c r="I43" s="41"/>
      <c r="J43" s="41"/>
      <c r="K43" s="63"/>
      <c r="L43" s="74"/>
      <c r="M43" s="74"/>
      <c r="N43" s="74"/>
    </row>
    <row r="44" spans="1:14" ht="44.25" customHeight="1">
      <c r="A44" s="66" t="s">
        <v>52</v>
      </c>
      <c r="B44" s="41">
        <v>182</v>
      </c>
      <c r="C44" s="41">
        <v>1</v>
      </c>
      <c r="D44" s="41" t="s">
        <v>14</v>
      </c>
      <c r="E44" s="41" t="s">
        <v>14</v>
      </c>
      <c r="F44" s="41"/>
      <c r="G44" s="41" t="s">
        <v>63</v>
      </c>
      <c r="H44" s="41">
        <v>10</v>
      </c>
      <c r="I44" s="41" t="s">
        <v>11</v>
      </c>
      <c r="J44" s="41" t="s">
        <v>10</v>
      </c>
      <c r="K44" s="63" t="s">
        <v>64</v>
      </c>
      <c r="L44" s="74">
        <v>262800</v>
      </c>
      <c r="M44" s="74">
        <v>262800</v>
      </c>
      <c r="N44" s="74">
        <v>262800</v>
      </c>
    </row>
    <row r="45" spans="1:14" ht="12.75" hidden="1" customHeight="1">
      <c r="A45" s="67"/>
      <c r="B45" s="41"/>
      <c r="C45" s="41"/>
      <c r="D45" s="41"/>
      <c r="E45" s="41"/>
      <c r="F45" s="41"/>
      <c r="G45" s="41"/>
      <c r="H45" s="41"/>
      <c r="I45" s="41"/>
      <c r="J45" s="41"/>
      <c r="K45" s="63"/>
      <c r="L45" s="74"/>
      <c r="M45" s="74"/>
      <c r="N45" s="74"/>
    </row>
    <row r="46" spans="1:14" ht="12.75" hidden="1" customHeight="1">
      <c r="A46" s="67"/>
      <c r="B46" s="41"/>
      <c r="C46" s="41"/>
      <c r="D46" s="41"/>
      <c r="E46" s="41"/>
      <c r="F46" s="41"/>
      <c r="G46" s="41"/>
      <c r="H46" s="41"/>
      <c r="I46" s="41"/>
      <c r="J46" s="41"/>
      <c r="K46" s="63"/>
      <c r="L46" s="74"/>
      <c r="M46" s="74"/>
      <c r="N46" s="74"/>
    </row>
    <row r="47" spans="1:14" ht="12.75" hidden="1" customHeight="1">
      <c r="A47" s="68"/>
      <c r="B47" s="41"/>
      <c r="C47" s="41"/>
      <c r="D47" s="41"/>
      <c r="E47" s="41"/>
      <c r="F47" s="41"/>
      <c r="G47" s="41"/>
      <c r="H47" s="41"/>
      <c r="I47" s="41"/>
      <c r="J47" s="41"/>
      <c r="K47" s="63"/>
      <c r="L47" s="74"/>
      <c r="M47" s="74"/>
      <c r="N47" s="74"/>
    </row>
    <row r="48" spans="1:14" ht="12.75" customHeight="1">
      <c r="A48" s="27"/>
      <c r="B48" s="31" t="s">
        <v>60</v>
      </c>
      <c r="C48" s="31" t="s">
        <v>22</v>
      </c>
      <c r="D48" s="31" t="s">
        <v>39</v>
      </c>
      <c r="E48" s="31" t="s">
        <v>9</v>
      </c>
      <c r="F48" s="31"/>
      <c r="G48" s="31" t="s">
        <v>10</v>
      </c>
      <c r="H48" s="31" t="s">
        <v>9</v>
      </c>
      <c r="I48" s="31" t="s">
        <v>11</v>
      </c>
      <c r="J48" s="31" t="s">
        <v>10</v>
      </c>
      <c r="K48" s="21" t="s">
        <v>78</v>
      </c>
      <c r="L48" s="73">
        <f>L49</f>
        <v>1500</v>
      </c>
      <c r="M48" s="73">
        <f t="shared" ref="M48:N48" si="5">M49</f>
        <v>1600</v>
      </c>
      <c r="N48" s="73">
        <f t="shared" si="5"/>
        <v>1600</v>
      </c>
    </row>
    <row r="49" spans="1:15" ht="83.25" customHeight="1">
      <c r="A49" s="30" t="s">
        <v>68</v>
      </c>
      <c r="B49" s="26" t="s">
        <v>60</v>
      </c>
      <c r="C49" s="26" t="s">
        <v>22</v>
      </c>
      <c r="D49" s="26" t="s">
        <v>39</v>
      </c>
      <c r="E49" s="26" t="s">
        <v>19</v>
      </c>
      <c r="F49" s="26"/>
      <c r="G49" s="26" t="s">
        <v>17</v>
      </c>
      <c r="H49" s="26" t="s">
        <v>12</v>
      </c>
      <c r="I49" s="26" t="s">
        <v>11</v>
      </c>
      <c r="J49" s="26" t="s">
        <v>20</v>
      </c>
      <c r="K49" s="28" t="s">
        <v>2</v>
      </c>
      <c r="L49" s="72">
        <v>1500</v>
      </c>
      <c r="M49" s="72">
        <v>1600</v>
      </c>
      <c r="N49" s="72">
        <v>1600</v>
      </c>
    </row>
    <row r="50" spans="1:15" ht="49.5" customHeight="1">
      <c r="A50" s="22"/>
      <c r="B50" s="31" t="s">
        <v>60</v>
      </c>
      <c r="C50" s="31" t="s">
        <v>22</v>
      </c>
      <c r="D50" s="31" t="s">
        <v>52</v>
      </c>
      <c r="E50" s="31" t="s">
        <v>9</v>
      </c>
      <c r="F50" s="31"/>
      <c r="G50" s="31" t="s">
        <v>10</v>
      </c>
      <c r="H50" s="31" t="s">
        <v>9</v>
      </c>
      <c r="I50" s="31" t="s">
        <v>11</v>
      </c>
      <c r="J50" s="31" t="s">
        <v>10</v>
      </c>
      <c r="K50" s="23" t="s">
        <v>90</v>
      </c>
      <c r="L50" s="73">
        <f>L51</f>
        <v>130000</v>
      </c>
      <c r="M50" s="73">
        <f>M51</f>
        <v>130000</v>
      </c>
      <c r="N50" s="73">
        <f>N51</f>
        <v>130000</v>
      </c>
    </row>
    <row r="51" spans="1:15" ht="82.5" customHeight="1">
      <c r="A51" s="38" t="s">
        <v>61</v>
      </c>
      <c r="B51" s="26" t="s">
        <v>60</v>
      </c>
      <c r="C51" s="26" t="s">
        <v>22</v>
      </c>
      <c r="D51" s="26" t="s">
        <v>52</v>
      </c>
      <c r="E51" s="26" t="s">
        <v>86</v>
      </c>
      <c r="F51" s="26"/>
      <c r="G51" s="26" t="s">
        <v>87</v>
      </c>
      <c r="H51" s="26" t="s">
        <v>18</v>
      </c>
      <c r="I51" s="26" t="s">
        <v>11</v>
      </c>
      <c r="J51" s="26" t="s">
        <v>88</v>
      </c>
      <c r="K51" s="24" t="s">
        <v>89</v>
      </c>
      <c r="L51" s="72">
        <v>130000</v>
      </c>
      <c r="M51" s="72">
        <v>130000</v>
      </c>
      <c r="N51" s="72">
        <v>130000</v>
      </c>
    </row>
    <row r="52" spans="1:15" ht="29.25" customHeight="1">
      <c r="A52" s="27"/>
      <c r="B52" s="31" t="s">
        <v>60</v>
      </c>
      <c r="C52" s="31" t="s">
        <v>34</v>
      </c>
      <c r="D52" s="31" t="s">
        <v>9</v>
      </c>
      <c r="E52" s="31" t="s">
        <v>9</v>
      </c>
      <c r="F52" s="31"/>
      <c r="G52" s="31" t="s">
        <v>10</v>
      </c>
      <c r="H52" s="31" t="s">
        <v>9</v>
      </c>
      <c r="I52" s="31" t="s">
        <v>11</v>
      </c>
      <c r="J52" s="31" t="s">
        <v>10</v>
      </c>
      <c r="K52" s="21" t="s">
        <v>59</v>
      </c>
      <c r="L52" s="73">
        <f>L53+L56+L62+L66</f>
        <v>22932652.27</v>
      </c>
      <c r="M52" s="73">
        <f>M53+M56+M62</f>
        <v>12652890</v>
      </c>
      <c r="N52" s="73">
        <f>N53+N56+N62</f>
        <v>12655640</v>
      </c>
    </row>
    <row r="53" spans="1:15" ht="25.5">
      <c r="A53" s="27"/>
      <c r="B53" s="31" t="s">
        <v>60</v>
      </c>
      <c r="C53" s="31" t="s">
        <v>34</v>
      </c>
      <c r="D53" s="31" t="s">
        <v>13</v>
      </c>
      <c r="E53" s="31" t="s">
        <v>53</v>
      </c>
      <c r="F53" s="31"/>
      <c r="G53" s="31" t="s">
        <v>10</v>
      </c>
      <c r="H53" s="31" t="s">
        <v>9</v>
      </c>
      <c r="I53" s="31" t="s">
        <v>11</v>
      </c>
      <c r="J53" s="31" t="s">
        <v>10</v>
      </c>
      <c r="K53" s="21" t="s">
        <v>79</v>
      </c>
      <c r="L53" s="73">
        <f>SUM(L54:L55)</f>
        <v>4523500</v>
      </c>
      <c r="M53" s="73">
        <f>SUM(M54:M55)</f>
        <v>4194980</v>
      </c>
      <c r="N53" s="73">
        <f>SUM(N54:N55)</f>
        <v>4194980</v>
      </c>
    </row>
    <row r="54" spans="1:15" ht="41.25" customHeight="1">
      <c r="A54" s="30" t="s">
        <v>31</v>
      </c>
      <c r="B54" s="30" t="s">
        <v>60</v>
      </c>
      <c r="C54" s="30">
        <v>2</v>
      </c>
      <c r="D54" s="30" t="s">
        <v>13</v>
      </c>
      <c r="E54" s="65" t="s">
        <v>53</v>
      </c>
      <c r="F54" s="65"/>
      <c r="G54" s="30" t="s">
        <v>25</v>
      </c>
      <c r="H54" s="30" t="s">
        <v>18</v>
      </c>
      <c r="I54" s="30" t="s">
        <v>11</v>
      </c>
      <c r="J54" s="30" t="s">
        <v>91</v>
      </c>
      <c r="K54" s="25" t="s">
        <v>92</v>
      </c>
      <c r="L54" s="72">
        <v>1642600</v>
      </c>
      <c r="M54" s="72">
        <v>1314080</v>
      </c>
      <c r="N54" s="72">
        <v>1314080</v>
      </c>
    </row>
    <row r="55" spans="1:15" ht="50.25" customHeight="1">
      <c r="A55" s="30" t="s">
        <v>53</v>
      </c>
      <c r="B55" s="30" t="s">
        <v>60</v>
      </c>
      <c r="C55" s="30">
        <v>2</v>
      </c>
      <c r="D55" s="30" t="s">
        <v>13</v>
      </c>
      <c r="E55" s="65" t="s">
        <v>54</v>
      </c>
      <c r="F55" s="65"/>
      <c r="G55" s="30" t="s">
        <v>25</v>
      </c>
      <c r="H55" s="30" t="s">
        <v>18</v>
      </c>
      <c r="I55" s="30" t="s">
        <v>11</v>
      </c>
      <c r="J55" s="30" t="s">
        <v>91</v>
      </c>
      <c r="K55" s="28" t="s">
        <v>93</v>
      </c>
      <c r="L55" s="72">
        <v>2880900</v>
      </c>
      <c r="M55" s="72">
        <v>2880900</v>
      </c>
      <c r="N55" s="72">
        <v>2880900</v>
      </c>
      <c r="O55" s="9"/>
    </row>
    <row r="56" spans="1:15" ht="24.75" customHeight="1">
      <c r="A56" s="27"/>
      <c r="B56" s="27" t="s">
        <v>60</v>
      </c>
      <c r="C56" s="27" t="s">
        <v>34</v>
      </c>
      <c r="D56" s="27" t="s">
        <v>13</v>
      </c>
      <c r="E56" s="27" t="s">
        <v>82</v>
      </c>
      <c r="F56" s="27"/>
      <c r="G56" s="27" t="s">
        <v>10</v>
      </c>
      <c r="H56" s="27" t="s">
        <v>9</v>
      </c>
      <c r="I56" s="27" t="s">
        <v>11</v>
      </c>
      <c r="J56" s="27" t="s">
        <v>10</v>
      </c>
      <c r="K56" s="19" t="s">
        <v>96</v>
      </c>
      <c r="L56" s="73">
        <f>SUM(L57:L61)</f>
        <v>11188383</v>
      </c>
      <c r="M56" s="73">
        <f t="shared" ref="M56:N56" si="6">SUM(M57:M61)</f>
        <v>384290</v>
      </c>
      <c r="N56" s="73">
        <f t="shared" si="6"/>
        <v>408940</v>
      </c>
      <c r="O56" s="10"/>
    </row>
    <row r="57" spans="1:15" ht="63.75" customHeight="1">
      <c r="A57" s="37" t="s">
        <v>54</v>
      </c>
      <c r="B57" s="37" t="s">
        <v>60</v>
      </c>
      <c r="C57" s="37" t="s">
        <v>34</v>
      </c>
      <c r="D57" s="37" t="s">
        <v>13</v>
      </c>
      <c r="E57" s="37" t="s">
        <v>72</v>
      </c>
      <c r="F57" s="37"/>
      <c r="G57" s="37" t="s">
        <v>26</v>
      </c>
      <c r="H57" s="37" t="s">
        <v>18</v>
      </c>
      <c r="I57" s="37" t="s">
        <v>116</v>
      </c>
      <c r="J57" s="37" t="s">
        <v>91</v>
      </c>
      <c r="K57" s="17" t="s">
        <v>117</v>
      </c>
      <c r="L57" s="72">
        <v>759200</v>
      </c>
      <c r="M57" s="72">
        <v>0</v>
      </c>
      <c r="N57" s="72">
        <v>0</v>
      </c>
      <c r="O57" s="10"/>
    </row>
    <row r="58" spans="1:15" ht="48" customHeight="1">
      <c r="A58" s="37" t="s">
        <v>55</v>
      </c>
      <c r="B58" s="37" t="s">
        <v>60</v>
      </c>
      <c r="C58" s="37" t="s">
        <v>34</v>
      </c>
      <c r="D58" s="37" t="s">
        <v>13</v>
      </c>
      <c r="E58" s="37" t="s">
        <v>72</v>
      </c>
      <c r="F58" s="37"/>
      <c r="G58" s="37" t="s">
        <v>26</v>
      </c>
      <c r="H58" s="37" t="s">
        <v>18</v>
      </c>
      <c r="I58" s="37" t="s">
        <v>118</v>
      </c>
      <c r="J58" s="37" t="s">
        <v>91</v>
      </c>
      <c r="K58" s="17" t="s">
        <v>119</v>
      </c>
      <c r="L58" s="72">
        <v>204700</v>
      </c>
      <c r="M58" s="72">
        <v>136500</v>
      </c>
      <c r="N58" s="72">
        <v>136500</v>
      </c>
      <c r="O58" s="10"/>
    </row>
    <row r="59" spans="1:15" ht="69" customHeight="1">
      <c r="A59" s="37" t="s">
        <v>56</v>
      </c>
      <c r="B59" s="37" t="s">
        <v>60</v>
      </c>
      <c r="C59" s="37" t="s">
        <v>34</v>
      </c>
      <c r="D59" s="37" t="s">
        <v>13</v>
      </c>
      <c r="E59" s="37" t="s">
        <v>113</v>
      </c>
      <c r="F59" s="37"/>
      <c r="G59" s="37" t="s">
        <v>26</v>
      </c>
      <c r="H59" s="37" t="s">
        <v>18</v>
      </c>
      <c r="I59" s="37" t="s">
        <v>114</v>
      </c>
      <c r="J59" s="37" t="s">
        <v>91</v>
      </c>
      <c r="K59" s="17" t="s">
        <v>115</v>
      </c>
      <c r="L59" s="72">
        <v>10000000</v>
      </c>
      <c r="M59" s="72">
        <v>0</v>
      </c>
      <c r="N59" s="72">
        <v>0</v>
      </c>
      <c r="O59" s="10"/>
    </row>
    <row r="60" spans="1:15" ht="50.25" customHeight="1">
      <c r="A60" s="37" t="s">
        <v>94</v>
      </c>
      <c r="B60" s="30" t="s">
        <v>60</v>
      </c>
      <c r="C60" s="30" t="s">
        <v>34</v>
      </c>
      <c r="D60" s="30" t="s">
        <v>13</v>
      </c>
      <c r="E60" s="30" t="s">
        <v>82</v>
      </c>
      <c r="F60" s="30"/>
      <c r="G60" s="30" t="s">
        <v>83</v>
      </c>
      <c r="H60" s="30" t="s">
        <v>18</v>
      </c>
      <c r="I60" s="30" t="s">
        <v>47</v>
      </c>
      <c r="J60" s="30" t="s">
        <v>91</v>
      </c>
      <c r="K60" s="28" t="s">
        <v>84</v>
      </c>
      <c r="L60" s="72">
        <v>7513</v>
      </c>
      <c r="M60" s="72">
        <v>6600</v>
      </c>
      <c r="N60" s="72">
        <v>6600</v>
      </c>
    </row>
    <row r="61" spans="1:15" ht="59.25" customHeight="1">
      <c r="A61" s="37" t="s">
        <v>95</v>
      </c>
      <c r="B61" s="30" t="s">
        <v>60</v>
      </c>
      <c r="C61" s="30">
        <v>2</v>
      </c>
      <c r="D61" s="30" t="s">
        <v>13</v>
      </c>
      <c r="E61" s="65" t="s">
        <v>70</v>
      </c>
      <c r="F61" s="65"/>
      <c r="G61" s="30" t="s">
        <v>71</v>
      </c>
      <c r="H61" s="30" t="s">
        <v>18</v>
      </c>
      <c r="I61" s="30" t="s">
        <v>11</v>
      </c>
      <c r="J61" s="30" t="s">
        <v>91</v>
      </c>
      <c r="K61" s="28" t="s">
        <v>73</v>
      </c>
      <c r="L61" s="72">
        <v>216970</v>
      </c>
      <c r="M61" s="72">
        <v>241190</v>
      </c>
      <c r="N61" s="72">
        <v>265840</v>
      </c>
    </row>
    <row r="62" spans="1:15" ht="31.5" customHeight="1">
      <c r="A62" s="27"/>
      <c r="B62" s="27" t="s">
        <v>60</v>
      </c>
      <c r="C62" s="27" t="s">
        <v>34</v>
      </c>
      <c r="D62" s="27" t="s">
        <v>13</v>
      </c>
      <c r="E62" s="27" t="s">
        <v>72</v>
      </c>
      <c r="F62" s="27"/>
      <c r="G62" s="27" t="s">
        <v>26</v>
      </c>
      <c r="H62" s="27" t="s">
        <v>18</v>
      </c>
      <c r="I62" s="27" t="s">
        <v>11</v>
      </c>
      <c r="J62" s="27" t="s">
        <v>91</v>
      </c>
      <c r="K62" s="29" t="s">
        <v>85</v>
      </c>
      <c r="L62" s="73">
        <f>SUM(L63:L65)</f>
        <v>7126790</v>
      </c>
      <c r="M62" s="73">
        <f>SUM(M63:M65)</f>
        <v>8073620</v>
      </c>
      <c r="N62" s="73">
        <f>SUM(N63:N65)</f>
        <v>8051720</v>
      </c>
    </row>
    <row r="63" spans="1:15" ht="42" customHeight="1">
      <c r="A63" s="37" t="s">
        <v>120</v>
      </c>
      <c r="B63" s="30" t="s">
        <v>60</v>
      </c>
      <c r="C63" s="30" t="s">
        <v>34</v>
      </c>
      <c r="D63" s="30" t="s">
        <v>13</v>
      </c>
      <c r="E63" s="30" t="s">
        <v>72</v>
      </c>
      <c r="F63" s="30"/>
      <c r="G63" s="30" t="s">
        <v>26</v>
      </c>
      <c r="H63" s="30" t="s">
        <v>18</v>
      </c>
      <c r="I63" s="30" t="s">
        <v>46</v>
      </c>
      <c r="J63" s="30" t="s">
        <v>91</v>
      </c>
      <c r="K63" s="25" t="s">
        <v>41</v>
      </c>
      <c r="L63" s="72">
        <v>5788450</v>
      </c>
      <c r="M63" s="72">
        <v>6735280</v>
      </c>
      <c r="N63" s="72">
        <v>6713380</v>
      </c>
    </row>
    <row r="64" spans="1:15" ht="45.75" customHeight="1">
      <c r="A64" s="37" t="s">
        <v>123</v>
      </c>
      <c r="B64" s="30" t="s">
        <v>60</v>
      </c>
      <c r="C64" s="30" t="s">
        <v>34</v>
      </c>
      <c r="D64" s="30" t="s">
        <v>13</v>
      </c>
      <c r="E64" s="34" t="s">
        <v>108</v>
      </c>
      <c r="F64" s="30"/>
      <c r="G64" s="34" t="s">
        <v>109</v>
      </c>
      <c r="H64" s="30" t="s">
        <v>18</v>
      </c>
      <c r="I64" s="30" t="s">
        <v>105</v>
      </c>
      <c r="J64" s="30" t="s">
        <v>91</v>
      </c>
      <c r="K64" s="25" t="s">
        <v>106</v>
      </c>
      <c r="L64" s="72">
        <v>501940</v>
      </c>
      <c r="M64" s="72">
        <v>501940</v>
      </c>
      <c r="N64" s="72">
        <v>501940</v>
      </c>
    </row>
    <row r="65" spans="1:14" ht="39" customHeight="1">
      <c r="A65" s="37" t="s">
        <v>124</v>
      </c>
      <c r="B65" s="30" t="s">
        <v>60</v>
      </c>
      <c r="C65" s="30" t="s">
        <v>34</v>
      </c>
      <c r="D65" s="30" t="s">
        <v>13</v>
      </c>
      <c r="E65" s="30" t="s">
        <v>72</v>
      </c>
      <c r="F65" s="30"/>
      <c r="G65" s="30" t="s">
        <v>26</v>
      </c>
      <c r="H65" s="30" t="s">
        <v>18</v>
      </c>
      <c r="I65" s="30" t="s">
        <v>48</v>
      </c>
      <c r="J65" s="30" t="s">
        <v>91</v>
      </c>
      <c r="K65" s="25" t="s">
        <v>57</v>
      </c>
      <c r="L65" s="72">
        <v>836400</v>
      </c>
      <c r="M65" s="72">
        <v>836400</v>
      </c>
      <c r="N65" s="72">
        <v>836400</v>
      </c>
    </row>
    <row r="66" spans="1:14" ht="75" customHeight="1">
      <c r="A66" s="39"/>
      <c r="B66" s="39" t="s">
        <v>60</v>
      </c>
      <c r="C66" s="39" t="s">
        <v>34</v>
      </c>
      <c r="D66" s="39" t="s">
        <v>56</v>
      </c>
      <c r="E66" s="39" t="s">
        <v>121</v>
      </c>
      <c r="F66" s="39"/>
      <c r="G66" s="39" t="s">
        <v>16</v>
      </c>
      <c r="H66" s="39" t="s">
        <v>18</v>
      </c>
      <c r="I66" s="39" t="s">
        <v>11</v>
      </c>
      <c r="J66" s="39" t="s">
        <v>91</v>
      </c>
      <c r="K66" s="40" t="s">
        <v>122</v>
      </c>
      <c r="L66" s="73">
        <v>93979.27</v>
      </c>
      <c r="M66" s="73">
        <v>0</v>
      </c>
      <c r="N66" s="73">
        <v>0</v>
      </c>
    </row>
    <row r="67" spans="1:14" ht="27" customHeight="1">
      <c r="A67" s="64" t="s">
        <v>24</v>
      </c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73">
        <f>L52+L24</f>
        <v>24409752.27</v>
      </c>
      <c r="M67" s="73">
        <f>M24+M52</f>
        <v>14120690</v>
      </c>
      <c r="N67" s="73">
        <f>N24+N52</f>
        <v>14145340</v>
      </c>
    </row>
    <row r="68" spans="1:14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3"/>
      <c r="M68" s="32"/>
      <c r="N68" s="32"/>
    </row>
    <row r="69" spans="1:14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1:14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3"/>
      <c r="N70" s="33"/>
    </row>
    <row r="71" spans="1:14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1:14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1:14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</row>
    <row r="74" spans="1:14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1:14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1:14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1:14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1:14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1:14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1:14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98" spans="11:11">
      <c r="K98" s="1"/>
    </row>
  </sheetData>
  <mergeCells count="72">
    <mergeCell ref="Z26:Z29"/>
    <mergeCell ref="AA26:AA29"/>
    <mergeCell ref="AB26:AB29"/>
    <mergeCell ref="T26:T29"/>
    <mergeCell ref="U26:U29"/>
    <mergeCell ref="V26:V29"/>
    <mergeCell ref="W26:X29"/>
    <mergeCell ref="Y26:Y29"/>
    <mergeCell ref="H37:H38"/>
    <mergeCell ref="M37:M38"/>
    <mergeCell ref="N37:N38"/>
    <mergeCell ref="K37:K38"/>
    <mergeCell ref="L37:L38"/>
    <mergeCell ref="I37:I38"/>
    <mergeCell ref="J37:J38"/>
    <mergeCell ref="N44:N47"/>
    <mergeCell ref="L44:L47"/>
    <mergeCell ref="M40:M43"/>
    <mergeCell ref="N40:N43"/>
    <mergeCell ref="L40:L43"/>
    <mergeCell ref="M44:M47"/>
    <mergeCell ref="A67:K67"/>
    <mergeCell ref="E61:F61"/>
    <mergeCell ref="E54:F54"/>
    <mergeCell ref="E55:F55"/>
    <mergeCell ref="C44:C47"/>
    <mergeCell ref="D44:D47"/>
    <mergeCell ref="B44:B47"/>
    <mergeCell ref="E44:F47"/>
    <mergeCell ref="I44:I47"/>
    <mergeCell ref="J44:J47"/>
    <mergeCell ref="A44:A47"/>
    <mergeCell ref="K40:K43"/>
    <mergeCell ref="K44:K47"/>
    <mergeCell ref="H44:H47"/>
    <mergeCell ref="G44:G47"/>
    <mergeCell ref="I40:I43"/>
    <mergeCell ref="H40:H43"/>
    <mergeCell ref="J40:J43"/>
    <mergeCell ref="G40:G43"/>
    <mergeCell ref="L1:N1"/>
    <mergeCell ref="L2:N2"/>
    <mergeCell ref="L3:N3"/>
    <mergeCell ref="L4:N4"/>
    <mergeCell ref="M6:N6"/>
    <mergeCell ref="A5:N5"/>
    <mergeCell ref="B14:B21"/>
    <mergeCell ref="A7:A21"/>
    <mergeCell ref="C14:C21"/>
    <mergeCell ref="J14:J21"/>
    <mergeCell ref="G14:G21"/>
    <mergeCell ref="D14:D21"/>
    <mergeCell ref="I14:I21"/>
    <mergeCell ref="B7:J13"/>
    <mergeCell ref="E14:F21"/>
    <mergeCell ref="H14:H21"/>
    <mergeCell ref="L7:L21"/>
    <mergeCell ref="E24:F24"/>
    <mergeCell ref="M7:M21"/>
    <mergeCell ref="N7:N21"/>
    <mergeCell ref="K7:K21"/>
    <mergeCell ref="G37:G38"/>
    <mergeCell ref="A40:A43"/>
    <mergeCell ref="E40:F43"/>
    <mergeCell ref="B40:B43"/>
    <mergeCell ref="C40:C43"/>
    <mergeCell ref="D40:D43"/>
    <mergeCell ref="E37:F38"/>
    <mergeCell ref="A37:A38"/>
    <mergeCell ref="B37:B38"/>
    <mergeCell ref="C37:C38"/>
    <mergeCell ref="D37:D38"/>
  </mergeCells>
  <phoneticPr fontId="0" type="noConversion"/>
  <pageMargins left="0.59" right="0" top="0.18" bottom="0" header="0" footer="0"/>
  <pageSetup paperSize="9" scale="59" fitToHeight="3" orientation="portrait" r:id="rId1"/>
  <headerFooter alignWithMargins="0"/>
  <rowBreaks count="1" manualBreakCount="1">
    <brk id="5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2024-02-14T04:02:01Z</cp:lastPrinted>
  <dcterms:created xsi:type="dcterms:W3CDTF">1996-10-08T23:32:33Z</dcterms:created>
  <dcterms:modified xsi:type="dcterms:W3CDTF">2024-02-14T04:02:22Z</dcterms:modified>
</cp:coreProperties>
</file>