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Доходы!$E$69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Доходы!$C$69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39" i="1" l="1"/>
  <c r="E55" i="1" l="1"/>
  <c r="D55" i="1"/>
  <c r="E51" i="1"/>
  <c r="D51" i="1"/>
  <c r="E24" i="1"/>
  <c r="E23" i="1" s="1"/>
  <c r="E22" i="1" s="1"/>
  <c r="F50" i="1" l="1"/>
  <c r="E60" i="1"/>
  <c r="D60" i="1"/>
  <c r="D59" i="1" s="1"/>
  <c r="E63" i="1"/>
  <c r="D63" i="1"/>
  <c r="E65" i="1"/>
  <c r="D65" i="1"/>
  <c r="E68" i="1"/>
  <c r="E67" i="1" s="1"/>
  <c r="D68" i="1"/>
  <c r="D67" i="1" s="1"/>
  <c r="E72" i="1"/>
  <c r="E71" i="1" s="1"/>
  <c r="E70" i="1" s="1"/>
  <c r="D72" i="1"/>
  <c r="D71" i="1" s="1"/>
  <c r="D70" i="1" s="1"/>
  <c r="E59" i="1" l="1"/>
  <c r="F59" i="1" s="1"/>
  <c r="F60" i="1"/>
  <c r="E62" i="1"/>
  <c r="D62" i="1"/>
  <c r="D58" i="1" s="1"/>
  <c r="D57" i="1" s="1"/>
  <c r="E53" i="1"/>
  <c r="D53" i="1"/>
  <c r="E49" i="1"/>
  <c r="D49" i="1"/>
  <c r="D48" i="1" s="1"/>
  <c r="D47" i="1" s="1"/>
  <c r="E43" i="1"/>
  <c r="D43" i="1"/>
  <c r="E45" i="1"/>
  <c r="D45" i="1"/>
  <c r="E38" i="1"/>
  <c r="D39" i="1"/>
  <c r="F39" i="1" s="1"/>
  <c r="E32" i="1"/>
  <c r="E31" i="1" s="1"/>
  <c r="D32" i="1"/>
  <c r="D31" i="1" s="1"/>
  <c r="F36" i="1"/>
  <c r="D24" i="1"/>
  <c r="D23" i="1" s="1"/>
  <c r="D22" i="1" s="1"/>
  <c r="E58" i="1" l="1"/>
  <c r="E57" i="1" s="1"/>
  <c r="F57" i="1" s="1"/>
  <c r="E48" i="1"/>
  <c r="F49" i="1"/>
  <c r="F22" i="1"/>
  <c r="D42" i="1"/>
  <c r="E42" i="1"/>
  <c r="D38" i="1"/>
  <c r="F24" i="1"/>
  <c r="F25" i="1"/>
  <c r="F31" i="1"/>
  <c r="F32" i="1"/>
  <c r="F33" i="1"/>
  <c r="F34" i="1"/>
  <c r="F35" i="1"/>
  <c r="F40" i="1"/>
  <c r="F43" i="1"/>
  <c r="F44" i="1"/>
  <c r="F45" i="1"/>
  <c r="F46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8" i="1" l="1"/>
  <c r="F42" i="1"/>
  <c r="E47" i="1"/>
  <c r="F47" i="1" s="1"/>
  <c r="F48" i="1"/>
  <c r="F23" i="1"/>
  <c r="E37" i="1"/>
  <c r="E21" i="1" s="1"/>
  <c r="F38" i="1"/>
  <c r="D37" i="1"/>
  <c r="D21" i="1" s="1"/>
  <c r="D19" i="1" s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E19" i="1" l="1"/>
  <c r="F19" i="1" s="1"/>
  <c r="F37" i="1"/>
  <c r="F21" i="1"/>
</calcChain>
</file>

<file path=xl/sharedStrings.xml><?xml version="1.0" encoding="utf-8"?>
<sst xmlns="http://schemas.openxmlformats.org/spreadsheetml/2006/main" count="2016" uniqueCount="716">
  <si>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</si>
  <si>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</si>
  <si>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</si>
  <si>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</si>
  <si>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</si>
  <si>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</si>
  <si>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</si>
  <si>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</si>
  <si>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</si>
  <si>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</si>
  <si>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</si>
  <si>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</si>
  <si>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</si>
  <si>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</si>
  <si>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</si>
  <si>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</si>
  <si>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</si>
  <si>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</si>
  <si>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</si>
  <si>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</si>
  <si>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</si>
  <si>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</si>
  <si>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</si>
  <si>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</si>
  <si>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</si>
  <si>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</si>
  <si>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</si>
  <si>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</si>
  <si>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</si>
  <si>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</si>
  <si>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</si>
  <si>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</si>
  <si>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</si>
  <si>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</si>
  <si>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</si>
  <si>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</si>
  <si>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</si>
  <si>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</si>
  <si>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</si>
  <si>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</si>
  <si>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</si>
  <si>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</si>
  <si>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</si>
  <si>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</si>
  <si>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</si>
  <si>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</si>
  <si>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</si>
  <si>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</si>
  <si>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</si>
  <si>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</si>
  <si>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</si>
  <si>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</si>
  <si>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</si>
  <si>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</si>
  <si>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</si>
  <si>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</si>
  <si>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</si>
  <si>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</si>
  <si>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</si>
  <si>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</si>
  <si>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</si>
  <si>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</si>
  <si>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</si>
  <si>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</si>
  <si>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</si>
  <si>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</si>
  <si>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</si>
  <si>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</si>
  <si>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</si>
  <si>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</si>
  <si>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</si>
  <si>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</si>
  <si>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</si>
  <si>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</si>
  <si>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</si>
  <si>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</si>
  <si>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</si>
  <si>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</si>
  <si>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</si>
  <si>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</si>
  <si>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</si>
  <si>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</si>
  <si>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</si>
  <si>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</si>
  <si>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</si>
  <si>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</si>
  <si>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</si>
  <si>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</si>
  <si>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</si>
  <si>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</si>
  <si>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</si>
  <si>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</si>
  <si>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</si>
  <si>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</si>
  <si>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</si>
  <si>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</si>
  <si>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</si>
  <si>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</si>
  <si>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</si>
  <si>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</si>
  <si>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</si>
  <si>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</si>
  <si>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</si>
  <si>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</si>
  <si>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</si>
  <si>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</si>
  <si>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</si>
  <si>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</si>
  <si>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</si>
  <si>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</si>
  <si>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</si>
  <si>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</si>
  <si>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</si>
  <si>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</si>
  <si>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</si>
  <si>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</si>
  <si>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</si>
  <si>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</si>
  <si>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</si>
  <si>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</si>
  <si>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</si>
  <si>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</si>
  <si>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</si>
  <si>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</si>
  <si>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</si>
  <si>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</si>
  <si>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</si>
  <si>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</si>
  <si>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</si>
  <si>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</si>
  <si>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</si>
  <si>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</si>
  <si>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</si>
  <si>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</si>
  <si>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</si>
  <si>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</si>
  <si>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</si>
  <si>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</si>
  <si>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</si>
  <si>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</si>
  <si>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</si>
  <si>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</si>
  <si>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</si>
  <si>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</si>
  <si>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</si>
  <si>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</si>
  <si>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</si>
  <si>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</si>
  <si>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</si>
  <si>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</si>
  <si>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</si>
  <si>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</si>
  <si>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</si>
  <si>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</si>
  <si>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</si>
  <si>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</si>
  <si>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</si>
  <si>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</si>
  <si>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</si>
  <si>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</si>
  <si>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</si>
  <si>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</si>
  <si>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</si>
  <si>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</si>
  <si>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</si>
  <si>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</si>
  <si>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</si>
  <si>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</si>
  <si>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</si>
  <si>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</si>
  <si>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</si>
  <si>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</si>
  <si>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</si>
  <si>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</si>
  <si>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</si>
  <si>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</si>
  <si>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</si>
  <si>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</si>
  <si>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</si>
  <si>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</si>
  <si>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</si>
  <si>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</si>
  <si>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</si>
  <si>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</si>
  <si>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</si>
  <si>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</si>
  <si>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</si>
  <si>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</si>
  <si>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</si>
  <si>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</si>
  <si>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</si>
  <si>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</si>
  <si>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</si>
  <si>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</si>
  <si>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</si>
  <si>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</si>
  <si>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</si>
  <si>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</si>
  <si>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</si>
  <si>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</si>
  <si>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</si>
  <si>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</si>
  <si>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</si>
  <si>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</si>
  <si>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</si>
  <si>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</si>
  <si>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</si>
  <si>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</si>
  <si>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</si>
  <si>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</si>
  <si>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</si>
  <si>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</si>
  <si>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</si>
  <si>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</si>
  <si>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</si>
  <si>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</si>
  <si>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</si>
  <si>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</si>
  <si>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</si>
  <si>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</si>
  <si>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</si>
  <si>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</si>
  <si>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</si>
  <si>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</si>
  <si>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</si>
  <si>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</si>
  <si>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</si>
  <si>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</si>
  <si>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</si>
  <si>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</si>
  <si>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</si>
  <si>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</si>
  <si>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</si>
  <si>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</si>
  <si>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</si>
  <si>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</si>
  <si>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</si>
  <si>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</si>
  <si>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</si>
  <si>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</si>
  <si>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</si>
  <si>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</si>
  <si>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</si>
  <si>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</si>
  <si>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</si>
  <si>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</si>
  <si>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</si>
  <si>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</si>
  <si>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</si>
  <si>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</si>
  <si>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</si>
  <si>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</si>
  <si>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</si>
  <si>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</si>
  <si>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</si>
  <si>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</si>
  <si>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</si>
  <si>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</si>
  <si>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</si>
  <si>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</si>
  <si>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</si>
  <si>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</si>
  <si>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</si>
  <si>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</si>
  <si>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</si>
  <si>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</si>
  <si>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</si>
  <si>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</si>
  <si>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</si>
  <si>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</si>
  <si>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</si>
  <si>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</si>
  <si>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</si>
  <si>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</si>
  <si>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</si>
  <si>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</si>
  <si>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</si>
  <si>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</si>
  <si>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</si>
  <si>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</si>
  <si>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</si>
  <si>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</si>
  <si>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</si>
  <si>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</si>
  <si>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</si>
  <si>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</si>
  <si>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</si>
  <si>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</si>
  <si>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</si>
  <si>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</si>
  <si>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</si>
  <si>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</si>
  <si>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</si>
  <si>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</si>
  <si>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</si>
  <si>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</si>
  <si>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</si>
  <si>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</si>
  <si>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</si>
  <si>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</si>
  <si>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</si>
  <si>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</si>
  <si>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</si>
  <si>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</si>
  <si>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</si>
  <si>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</si>
  <si>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</si>
  <si>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</si>
  <si>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</si>
  <si>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</si>
  <si>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</si>
  <si>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</si>
  <si>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</si>
  <si>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</si>
  <si>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</si>
  <si>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</si>
  <si>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</si>
  <si>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</si>
  <si>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</si>
  <si>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</si>
  <si>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</si>
  <si>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</si>
  <si>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</si>
  <si>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</si>
  <si>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</si>
  <si>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</si>
  <si>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</si>
  <si>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</si>
  <si>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</si>
  <si>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</si>
  <si>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</si>
  <si>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</si>
  <si>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</si>
  <si>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</si>
  <si>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</si>
  <si>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</si>
  <si>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</si>
  <si>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</si>
  <si>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</si>
  <si>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</si>
  <si>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</si>
  <si>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</si>
  <si>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</si>
  <si>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</si>
  <si>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</si>
  <si>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</si>
  <si>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</si>
  <si>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</si>
  <si>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</si>
  <si>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</si>
  <si>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</si>
  <si>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</si>
  <si>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</si>
  <si>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</si>
  <si>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</si>
  <si>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</si>
  <si>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</si>
  <si>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</si>
  <si>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</si>
  <si>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</si>
  <si>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</si>
  <si>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</si>
  <si>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</si>
  <si>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</si>
  <si>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</si>
  <si>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</si>
  <si>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</si>
  <si>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</si>
  <si>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</si>
  <si>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</si>
  <si>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</si>
  <si>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</si>
  <si>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</si>
  <si>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</si>
  <si>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</si>
  <si>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</si>
  <si>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</si>
  <si>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</si>
  <si>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</si>
  <si>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</si>
  <si>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</si>
  <si>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</si>
  <si>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</si>
  <si>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</si>
  <si>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</si>
  <si>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</si>
  <si>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</si>
  <si>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</si>
  <si>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</si>
  <si>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</si>
  <si>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</si>
  <si>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</si>
  <si>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</si>
  <si>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</si>
  <si>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</si>
  <si>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</si>
  <si>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</si>
  <si>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</si>
  <si>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</si>
  <si>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</si>
  <si>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</si>
  <si>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</si>
  <si>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</si>
  <si>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</si>
  <si>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</si>
  <si>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</si>
  <si>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</si>
  <si>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</si>
  <si>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</si>
  <si>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</si>
  <si>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</si>
  <si>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</si>
  <si>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</si>
  <si>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</si>
  <si>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</si>
  <si>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</si>
  <si>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</si>
  <si>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</si>
  <si>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</si>
  <si>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</si>
  <si>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</si>
  <si>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</si>
  <si>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</si>
  <si>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</si>
  <si>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</si>
  <si>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</si>
  <si>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</si>
  <si>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</si>
  <si>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</si>
  <si>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</si>
  <si>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</si>
  <si>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</si>
  <si>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</si>
  <si>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</si>
  <si>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</si>
  <si>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</si>
  <si>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</si>
  <si>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</si>
  <si>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</si>
  <si>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</si>
  <si>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</si>
  <si>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</si>
  <si>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</si>
  <si>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</si>
  <si>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</si>
  <si>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</si>
  <si>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</si>
  <si>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</si>
  <si>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</si>
  <si>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</si>
  <si>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</si>
  <si>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</si>
  <si>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</si>
  <si>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</si>
  <si>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</si>
  <si>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</si>
  <si>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</si>
  <si>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</si>
  <si>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</si>
  <si>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</si>
  <si>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</si>
  <si>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</si>
  <si>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</si>
  <si>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</si>
  <si>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</si>
  <si>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</si>
  <si>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</si>
  <si>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</si>
  <si>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</si>
  <si>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</si>
  <si>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</si>
  <si>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</si>
  <si>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</si>
  <si>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</si>
  <si>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</si>
  <si>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</si>
  <si>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</si>
  <si>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</si>
  <si>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</si>
  <si>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</si>
  <si>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</si>
  <si>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</si>
  <si>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</si>
  <si>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</si>
  <si>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</si>
  <si>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</si>
  <si>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</si>
  <si>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</si>
  <si>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</si>
  <si>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</si>
  <si>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</si>
  <si>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</si>
  <si>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</si>
  <si>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</si>
  <si>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</si>
  <si>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</si>
  <si>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</si>
  <si>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</si>
  <si>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</si>
  <si>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</si>
  <si>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</si>
  <si>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</si>
  <si>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</si>
  <si>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</si>
  <si>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</si>
  <si>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</si>
  <si>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</si>
  <si>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</si>
  <si>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</si>
  <si>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</si>
  <si>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</si>
  <si>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</si>
  <si>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</si>
  <si>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</si>
  <si>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</si>
  <si>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</si>
  <si>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</si>
  <si>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</si>
  <si>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</si>
  <si>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</si>
  <si>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</si>
  <si>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</si>
  <si>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</si>
  <si>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</si>
  <si>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</si>
  <si>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</si>
  <si>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</si>
  <si>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</si>
  <si>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</si>
  <si>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</si>
  <si>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</si>
  <si>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</si>
  <si>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</si>
  <si>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</si>
  <si>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</si>
  <si>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</si>
  <si>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</si>
  <si>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</si>
  <si>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</si>
  <si>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</si>
  <si>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</si>
  <si>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</si>
  <si>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</si>
  <si>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</si>
  <si>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</si>
  <si>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</si>
  <si>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</si>
  <si>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</si>
  <si>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</si>
  <si>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</si>
  <si>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</si>
  <si>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</si>
  <si>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</si>
  <si>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</si>
  <si>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</si>
  <si>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</si>
  <si>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</si>
  <si>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</si>
  <si>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</si>
  <si>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</si>
  <si>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</si>
  <si>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</si>
  <si>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</si>
  <si>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</si>
  <si>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</si>
  <si>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</si>
  <si>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</si>
  <si>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</si>
  <si>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</si>
  <si>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</si>
  <si>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</si>
  <si>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</si>
  <si>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</si>
  <si>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</si>
  <si>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</si>
  <si>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</si>
  <si>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</si>
  <si>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</si>
  <si>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</si>
  <si>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</si>
  <si>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</si>
  <si>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</si>
  <si>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</si>
  <si>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</si>
  <si>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</si>
  <si>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</si>
  <si>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</si>
  <si>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</si>
  <si>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</si>
  <si>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</si>
  <si>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</si>
  <si>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</si>
  <si>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</si>
  <si>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</si>
  <si>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</si>
  <si>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</si>
  <si>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</si>
  <si>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</si>
  <si>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</si>
  <si>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</si>
  <si>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</si>
  <si>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</si>
  <si>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</si>
  <si>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</si>
  <si>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</si>
  <si>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</si>
  <si>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</si>
  <si>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</si>
  <si>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</si>
  <si>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</si>
  <si>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</si>
  <si>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</si>
  <si>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</si>
  <si>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</si>
  <si>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</si>
  <si>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</si>
  <si>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</si>
  <si>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</si>
  <si>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</si>
  <si>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</si>
  <si>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</si>
  <si>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</si>
  <si>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</si>
  <si>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</si>
  <si>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</si>
  <si>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</si>
  <si>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</si>
  <si>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</si>
  <si>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</si>
  <si>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</si>
  <si>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</si>
  <si>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</si>
  <si>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</si>
  <si>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</si>
  <si>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</si>
  <si>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</si>
  <si>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</si>
  <si>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</si>
  <si>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</si>
  <si>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</si>
  <si>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</si>
  <si>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</si>
  <si>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</si>
  <si>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</si>
  <si>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</si>
  <si>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</si>
  <si>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</si>
  <si>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</si>
  <si>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</si>
  <si>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</si>
  <si>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</si>
  <si>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</si>
  <si>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</si>
  <si>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</si>
  <si>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</si>
  <si>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</si>
  <si>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</si>
  <si>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</si>
  <si>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</si>
  <si>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</si>
  <si>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</si>
  <si>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</si>
  <si>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</si>
  <si>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</si>
  <si>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</si>
  <si>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</si>
  <si>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</si>
  <si>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</si>
  <si>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</si>
  <si>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</si>
  <si>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</si>
  <si>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</si>
  <si>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</si>
  <si>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</si>
  <si>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</si>
  <si>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</si>
  <si>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</si>
  <si>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</si>
  <si>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</si>
  <si>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</si>
  <si>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</si>
  <si>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</si>
  <si>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</si>
  <si>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</si>
  <si>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</si>
  <si>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</si>
  <si>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</si>
  <si>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</si>
  <si>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</si>
  <si>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</si>
  <si>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</si>
  <si>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</si>
  <si>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</si>
  <si>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</si>
  <si>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</si>
  <si>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</si>
  <si>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</si>
  <si>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</si>
  <si>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 xml:space="preserve">                                  Доходы бюджета  Белоярского сельсовета за 2019 год</t>
  </si>
  <si>
    <t>руб.</t>
  </si>
  <si>
    <t xml:space="preserve"> 10102020013000110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</si>
  <si>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</si>
  <si>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 xml:space="preserve"> 11400000000000000</t>
  </si>
  <si>
    <t>Доходы от продажи материальных/нематериальных активов</t>
  </si>
  <si>
    <t xml:space="preserve"> 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</si>
  <si>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бюджетныхи автономных учреждений ,а также муниципальных унитарных предприятий, втом числе казенных) в частиреализации основных средств по указанному имуществу.</t>
  </si>
  <si>
    <t xml:space="preserve"> 11300000000000000</t>
  </si>
  <si>
    <t>Доходы от оказания платных услуг  и компенсации затрат государства</t>
  </si>
  <si>
    <t xml:space="preserve"> 11302995100000130</t>
  </si>
  <si>
    <t>Прочие доходы от компенсации затрат бюджетов сельских поселений.</t>
  </si>
  <si>
    <t xml:space="preserve"> 11700000000000000</t>
  </si>
  <si>
    <t>Прочие ненгалоговые доходы</t>
  </si>
  <si>
    <t xml:space="preserve"> 11701050100000180</t>
  </si>
  <si>
    <t>Невыясненные поступления, зачисляемые в бюджеты сельских поселений.</t>
  </si>
  <si>
    <t>Исполнено на 01.07.2019</t>
  </si>
  <si>
    <t>от   29.07.2019г.       № 61 -П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</si>
</sst>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4" fontId="8" fillId="0" borderId="19" xfId="0" applyNumberFormat="1" applyFont="1" applyBorder="1" applyAlignment="1" applyProtection="1">
      <alignment horizontal="right"/>
    </xf>
    <xf numFmtId="0" fontId="9" fillId="0" borderId="0" xfId="0" applyFont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0" fontId="6" fillId="0" borderId="41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L19" sqref="L19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1" customWidth="1"/>
    <col min="4" max="4" width="13.7109375" customWidth="1"/>
    <col min="5" max="5" width="12.7109375" customWidth="1"/>
    <col min="6" max="6" width="10.5703125" customWidth="1"/>
  </cols>
  <sheetData>
    <row r="1" spans="1:6" ht="15" x14ac:dyDescent="0.25">
      <c r="A1" s="104"/>
      <c r="B1" s="104"/>
      <c r="C1" s="104"/>
      <c r="D1" s="2"/>
      <c r="E1" s="2"/>
    </row>
    <row r="2" spans="1:6" ht="18.2" customHeight="1" x14ac:dyDescent="0.25">
      <c r="A2" s="104"/>
      <c r="B2" s="104"/>
      <c r="C2" s="104"/>
      <c r="D2" s="103"/>
      <c r="E2" s="103"/>
    </row>
    <row r="3" spans="1:6" ht="11.25" customHeight="1" x14ac:dyDescent="0.2">
      <c r="A3" s="4"/>
      <c r="B3" s="4"/>
      <c r="C3" s="4"/>
      <c r="D3" s="105" t="s">
        <v>623</v>
      </c>
      <c r="E3" s="105"/>
    </row>
    <row r="4" spans="1:6" ht="2.25" hidden="1" customHeight="1" x14ac:dyDescent="0.2">
      <c r="A4" s="103"/>
      <c r="B4" s="103"/>
      <c r="C4" s="103"/>
      <c r="D4" s="103"/>
      <c r="E4" s="103"/>
    </row>
    <row r="5" spans="1:6" ht="13.35" customHeight="1" x14ac:dyDescent="0.2">
      <c r="A5" s="5"/>
      <c r="B5" s="5"/>
      <c r="C5" s="5"/>
      <c r="D5" s="103" t="s">
        <v>624</v>
      </c>
      <c r="E5" s="103"/>
    </row>
    <row r="6" spans="1:6" ht="13.35" customHeight="1" x14ac:dyDescent="0.2">
      <c r="A6" s="6"/>
      <c r="B6" s="108"/>
      <c r="C6" s="108"/>
      <c r="D6" s="103" t="s">
        <v>625</v>
      </c>
      <c r="E6" s="103"/>
    </row>
    <row r="7" spans="1:6" ht="13.35" customHeight="1" x14ac:dyDescent="0.2">
      <c r="A7" s="6"/>
      <c r="B7" s="107"/>
      <c r="C7" s="107"/>
      <c r="D7" s="103" t="s">
        <v>715</v>
      </c>
      <c r="E7" s="103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06" t="s">
        <v>698</v>
      </c>
      <c r="B10" s="106"/>
      <c r="C10" s="106"/>
      <c r="D10" s="1"/>
      <c r="E10" s="92" t="s">
        <v>699</v>
      </c>
    </row>
    <row r="11" spans="1:6" ht="4.1500000000000004" customHeight="1" x14ac:dyDescent="0.2">
      <c r="A11" s="115" t="s">
        <v>693</v>
      </c>
      <c r="B11" s="115" t="s">
        <v>694</v>
      </c>
      <c r="C11" s="118" t="s">
        <v>695</v>
      </c>
      <c r="D11" s="112" t="s">
        <v>696</v>
      </c>
      <c r="E11" s="112" t="s">
        <v>714</v>
      </c>
      <c r="F11" s="109" t="s">
        <v>697</v>
      </c>
    </row>
    <row r="12" spans="1:6" ht="3.6" customHeight="1" x14ac:dyDescent="0.2">
      <c r="A12" s="116"/>
      <c r="B12" s="116"/>
      <c r="C12" s="119"/>
      <c r="D12" s="113"/>
      <c r="E12" s="113"/>
      <c r="F12" s="110"/>
    </row>
    <row r="13" spans="1:6" ht="3" customHeight="1" x14ac:dyDescent="0.2">
      <c r="A13" s="116"/>
      <c r="B13" s="116"/>
      <c r="C13" s="119"/>
      <c r="D13" s="113"/>
      <c r="E13" s="113"/>
      <c r="F13" s="110"/>
    </row>
    <row r="14" spans="1:6" ht="3" customHeight="1" x14ac:dyDescent="0.2">
      <c r="A14" s="116"/>
      <c r="B14" s="116"/>
      <c r="C14" s="119"/>
      <c r="D14" s="113"/>
      <c r="E14" s="113"/>
      <c r="F14" s="110"/>
    </row>
    <row r="15" spans="1:6" ht="3" customHeight="1" x14ac:dyDescent="0.2">
      <c r="A15" s="116"/>
      <c r="B15" s="116"/>
      <c r="C15" s="119"/>
      <c r="D15" s="113"/>
      <c r="E15" s="113"/>
      <c r="F15" s="110"/>
    </row>
    <row r="16" spans="1:6" ht="3" customHeight="1" x14ac:dyDescent="0.2">
      <c r="A16" s="116"/>
      <c r="B16" s="116"/>
      <c r="C16" s="119"/>
      <c r="D16" s="113"/>
      <c r="E16" s="113"/>
      <c r="F16" s="110"/>
    </row>
    <row r="17" spans="1:6" ht="30.75" customHeight="1" x14ac:dyDescent="0.2">
      <c r="A17" s="117"/>
      <c r="B17" s="117"/>
      <c r="C17" s="120"/>
      <c r="D17" s="114"/>
      <c r="E17" s="114"/>
      <c r="F17" s="111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7" t="s">
        <v>8</v>
      </c>
      <c r="D19" s="93">
        <f>D21+D57</f>
        <v>10606485.52</v>
      </c>
      <c r="E19" s="93">
        <f>E21+E57</f>
        <v>4305933.5200000005</v>
      </c>
      <c r="F19" s="88">
        <f>E19/D19*100</f>
        <v>40.59717530260675</v>
      </c>
    </row>
    <row r="20" spans="1:6" ht="13.35" customHeight="1" x14ac:dyDescent="0.2">
      <c r="A20" s="81"/>
      <c r="B20" s="82"/>
      <c r="C20" s="80" t="s">
        <v>10</v>
      </c>
      <c r="D20" s="94"/>
      <c r="E20" s="94"/>
      <c r="F20" s="79"/>
    </row>
    <row r="21" spans="1:6" ht="15.75" customHeight="1" x14ac:dyDescent="0.2">
      <c r="A21" s="89" t="s">
        <v>643</v>
      </c>
      <c r="B21" s="90" t="s">
        <v>655</v>
      </c>
      <c r="C21" s="91" t="s">
        <v>11</v>
      </c>
      <c r="D21" s="95">
        <f>D22+D31+H30+D37+D47+D53</f>
        <v>3750500</v>
      </c>
      <c r="E21" s="95">
        <f>E22+E31+I30+E37+E47+E53+E51+E55</f>
        <v>1423108.4000000001</v>
      </c>
      <c r="F21" s="88">
        <f t="shared" ref="F21:F73" si="0">E21/D21*100</f>
        <v>37.944498066924417</v>
      </c>
    </row>
    <row r="22" spans="1:6" ht="18" customHeight="1" x14ac:dyDescent="0.2">
      <c r="A22" s="89" t="s">
        <v>644</v>
      </c>
      <c r="B22" s="90" t="s">
        <v>654</v>
      </c>
      <c r="C22" s="91" t="s">
        <v>12</v>
      </c>
      <c r="D22" s="95">
        <f>D23</f>
        <v>620500</v>
      </c>
      <c r="E22" s="95">
        <f>E23</f>
        <v>309663.52</v>
      </c>
      <c r="F22" s="88">
        <f t="shared" si="0"/>
        <v>49.905482675261887</v>
      </c>
    </row>
    <row r="23" spans="1:6" ht="20.25" customHeight="1" x14ac:dyDescent="0.2">
      <c r="A23" s="89" t="s">
        <v>644</v>
      </c>
      <c r="B23" s="90" t="s">
        <v>653</v>
      </c>
      <c r="C23" s="91" t="s">
        <v>13</v>
      </c>
      <c r="D23" s="95">
        <f>D24</f>
        <v>620500</v>
      </c>
      <c r="E23" s="95">
        <f>E24+E27+E28+E29+E30</f>
        <v>309663.52</v>
      </c>
      <c r="F23" s="88">
        <f t="shared" si="0"/>
        <v>49.905482675261887</v>
      </c>
    </row>
    <row r="24" spans="1:6" ht="48.75" customHeight="1" x14ac:dyDescent="0.2">
      <c r="A24" s="84" t="s">
        <v>644</v>
      </c>
      <c r="B24" s="85" t="s">
        <v>652</v>
      </c>
      <c r="C24" s="86" t="s">
        <v>14</v>
      </c>
      <c r="D24" s="96">
        <f>D25</f>
        <v>620500</v>
      </c>
      <c r="E24" s="100">
        <f>E25+E26</f>
        <v>307732.10000000003</v>
      </c>
      <c r="F24" s="79">
        <f t="shared" si="0"/>
        <v>49.59421434327156</v>
      </c>
    </row>
    <row r="25" spans="1:6" ht="72.75" customHeight="1" x14ac:dyDescent="0.2">
      <c r="A25" s="84" t="s">
        <v>644</v>
      </c>
      <c r="B25" s="85" t="s">
        <v>651</v>
      </c>
      <c r="C25" s="86" t="s">
        <v>626</v>
      </c>
      <c r="D25" s="96">
        <v>620500</v>
      </c>
      <c r="E25" s="96">
        <v>307730.76</v>
      </c>
      <c r="F25" s="79">
        <f t="shared" si="0"/>
        <v>49.593998388396457</v>
      </c>
    </row>
    <row r="26" spans="1:6" ht="57" customHeight="1" x14ac:dyDescent="0.2">
      <c r="A26" s="84" t="s">
        <v>644</v>
      </c>
      <c r="B26" s="85" t="s">
        <v>650</v>
      </c>
      <c r="C26" s="86" t="s">
        <v>627</v>
      </c>
      <c r="D26" s="96" t="s">
        <v>15</v>
      </c>
      <c r="E26" s="96">
        <v>1.34</v>
      </c>
      <c r="F26" s="79"/>
    </row>
    <row r="27" spans="1:6" ht="69" customHeight="1" x14ac:dyDescent="0.2">
      <c r="A27" s="84" t="s">
        <v>644</v>
      </c>
      <c r="B27" s="85" t="s">
        <v>700</v>
      </c>
      <c r="C27" s="86" t="s">
        <v>701</v>
      </c>
      <c r="D27" s="96" t="s">
        <v>15</v>
      </c>
      <c r="E27" s="96">
        <v>20</v>
      </c>
      <c r="F27" s="79"/>
    </row>
    <row r="28" spans="1:6" ht="33.75" customHeight="1" x14ac:dyDescent="0.2">
      <c r="A28" s="84" t="s">
        <v>644</v>
      </c>
      <c r="B28" s="85" t="s">
        <v>649</v>
      </c>
      <c r="C28" s="83" t="s">
        <v>16</v>
      </c>
      <c r="D28" s="96" t="s">
        <v>15</v>
      </c>
      <c r="E28" s="96">
        <v>1119.42</v>
      </c>
      <c r="F28" s="79"/>
    </row>
    <row r="29" spans="1:6" ht="46.5" customHeight="1" x14ac:dyDescent="0.2">
      <c r="A29" s="84" t="s">
        <v>644</v>
      </c>
      <c r="B29" s="85" t="s">
        <v>648</v>
      </c>
      <c r="C29" s="83" t="s">
        <v>628</v>
      </c>
      <c r="D29" s="96" t="s">
        <v>15</v>
      </c>
      <c r="E29" s="96">
        <v>754.14</v>
      </c>
      <c r="F29" s="79"/>
    </row>
    <row r="30" spans="1:6" ht="35.25" customHeight="1" x14ac:dyDescent="0.2">
      <c r="A30" s="84" t="s">
        <v>644</v>
      </c>
      <c r="B30" s="85" t="s">
        <v>647</v>
      </c>
      <c r="C30" s="83" t="s">
        <v>629</v>
      </c>
      <c r="D30" s="96" t="s">
        <v>15</v>
      </c>
      <c r="E30" s="96">
        <v>37.86</v>
      </c>
      <c r="F30" s="79"/>
    </row>
    <row r="31" spans="1:6" ht="24.75" customHeight="1" x14ac:dyDescent="0.2">
      <c r="A31" s="89" t="s">
        <v>645</v>
      </c>
      <c r="B31" s="90" t="s">
        <v>646</v>
      </c>
      <c r="C31" s="91" t="s">
        <v>17</v>
      </c>
      <c r="D31" s="95">
        <f>D32</f>
        <v>166500</v>
      </c>
      <c r="E31" s="95">
        <f>E32</f>
        <v>87638.47</v>
      </c>
      <c r="F31" s="88">
        <f t="shared" si="0"/>
        <v>52.635717717717725</v>
      </c>
    </row>
    <row r="32" spans="1:6" ht="24.75" customHeight="1" x14ac:dyDescent="0.2">
      <c r="A32" s="84" t="s">
        <v>645</v>
      </c>
      <c r="B32" s="85" t="s">
        <v>656</v>
      </c>
      <c r="C32" s="83" t="s">
        <v>18</v>
      </c>
      <c r="D32" s="96">
        <f>D33+D34+D35+D36</f>
        <v>166500</v>
      </c>
      <c r="E32" s="96">
        <f>E33+E34+E35+E36</f>
        <v>87638.47</v>
      </c>
      <c r="F32" s="79">
        <f t="shared" si="0"/>
        <v>52.635717717717725</v>
      </c>
    </row>
    <row r="33" spans="1:6" ht="49.5" customHeight="1" x14ac:dyDescent="0.2">
      <c r="A33" s="84" t="s">
        <v>645</v>
      </c>
      <c r="B33" s="85" t="s">
        <v>657</v>
      </c>
      <c r="C33" s="83" t="s">
        <v>19</v>
      </c>
      <c r="D33" s="96">
        <v>60300</v>
      </c>
      <c r="E33" s="96">
        <v>39784.17</v>
      </c>
      <c r="F33" s="79">
        <f t="shared" si="0"/>
        <v>65.977064676616919</v>
      </c>
    </row>
    <row r="34" spans="1:6" ht="44.25" customHeight="1" x14ac:dyDescent="0.2">
      <c r="A34" s="84" t="s">
        <v>645</v>
      </c>
      <c r="B34" s="85" t="s">
        <v>658</v>
      </c>
      <c r="C34" s="86" t="s">
        <v>20</v>
      </c>
      <c r="D34" s="96">
        <v>400</v>
      </c>
      <c r="E34" s="96">
        <v>301.89</v>
      </c>
      <c r="F34" s="79">
        <f t="shared" si="0"/>
        <v>75.472499999999997</v>
      </c>
    </row>
    <row r="35" spans="1:6" ht="45.75" customHeight="1" x14ac:dyDescent="0.2">
      <c r="A35" s="84" t="s">
        <v>645</v>
      </c>
      <c r="B35" s="85" t="s">
        <v>659</v>
      </c>
      <c r="C35" s="83" t="s">
        <v>21</v>
      </c>
      <c r="D35" s="96">
        <v>116900</v>
      </c>
      <c r="E35" s="96">
        <v>55130.44</v>
      </c>
      <c r="F35" s="79">
        <f t="shared" si="0"/>
        <v>47.160342172797264</v>
      </c>
    </row>
    <row r="36" spans="1:6" ht="18.75" customHeight="1" x14ac:dyDescent="0.2">
      <c r="A36" s="84" t="s">
        <v>645</v>
      </c>
      <c r="B36" s="85" t="s">
        <v>660</v>
      </c>
      <c r="C36" s="83" t="s">
        <v>22</v>
      </c>
      <c r="D36" s="96">
        <v>-11100</v>
      </c>
      <c r="E36" s="96">
        <v>-7578.03</v>
      </c>
      <c r="F36" s="79">
        <f t="shared" si="0"/>
        <v>68.270540540540537</v>
      </c>
    </row>
    <row r="37" spans="1:6" ht="20.25" customHeight="1" x14ac:dyDescent="0.2">
      <c r="A37" s="89" t="s">
        <v>644</v>
      </c>
      <c r="B37" s="90" t="s">
        <v>661</v>
      </c>
      <c r="C37" s="91" t="s">
        <v>23</v>
      </c>
      <c r="D37" s="95">
        <f>D38+D42</f>
        <v>2878300</v>
      </c>
      <c r="E37" s="95">
        <f>E38+E42</f>
        <v>938908.3</v>
      </c>
      <c r="F37" s="88">
        <f t="shared" si="0"/>
        <v>32.620237640273771</v>
      </c>
    </row>
    <row r="38" spans="1:6" ht="18.75" customHeight="1" x14ac:dyDescent="0.2">
      <c r="A38" s="89" t="s">
        <v>644</v>
      </c>
      <c r="B38" s="90" t="s">
        <v>662</v>
      </c>
      <c r="C38" s="91" t="s">
        <v>24</v>
      </c>
      <c r="D38" s="95">
        <f>D39</f>
        <v>345500</v>
      </c>
      <c r="E38" s="95">
        <f>E39</f>
        <v>30490.68</v>
      </c>
      <c r="F38" s="88">
        <f t="shared" si="0"/>
        <v>8.8250882778581765</v>
      </c>
    </row>
    <row r="39" spans="1:6" ht="24" customHeight="1" x14ac:dyDescent="0.2">
      <c r="A39" s="84" t="s">
        <v>644</v>
      </c>
      <c r="B39" s="85" t="s">
        <v>670</v>
      </c>
      <c r="C39" s="83" t="s">
        <v>25</v>
      </c>
      <c r="D39" s="96">
        <f>D40+D41</f>
        <v>345500</v>
      </c>
      <c r="E39" s="96">
        <f>E40+E41</f>
        <v>30490.68</v>
      </c>
      <c r="F39" s="79">
        <f t="shared" si="0"/>
        <v>8.8250882778581765</v>
      </c>
    </row>
    <row r="40" spans="1:6" ht="44.25" customHeight="1" x14ac:dyDescent="0.2">
      <c r="A40" s="84" t="s">
        <v>644</v>
      </c>
      <c r="B40" s="85" t="s">
        <v>669</v>
      </c>
      <c r="C40" s="83" t="s">
        <v>630</v>
      </c>
      <c r="D40" s="96">
        <v>345500</v>
      </c>
      <c r="E40" s="96">
        <v>32784.959999999999</v>
      </c>
      <c r="F40" s="79">
        <f t="shared" si="0"/>
        <v>9.4891345875542701</v>
      </c>
    </row>
    <row r="41" spans="1:6" ht="21.75" customHeight="1" x14ac:dyDescent="0.2">
      <c r="A41" s="84" t="s">
        <v>644</v>
      </c>
      <c r="B41" s="85" t="s">
        <v>668</v>
      </c>
      <c r="C41" s="83" t="s">
        <v>631</v>
      </c>
      <c r="D41" s="96">
        <v>0</v>
      </c>
      <c r="E41" s="96">
        <v>-2294.2800000000002</v>
      </c>
      <c r="F41" s="79"/>
    </row>
    <row r="42" spans="1:6" ht="13.35" customHeight="1" x14ac:dyDescent="0.2">
      <c r="A42" s="89" t="s">
        <v>644</v>
      </c>
      <c r="B42" s="90" t="s">
        <v>667</v>
      </c>
      <c r="C42" s="91" t="s">
        <v>26</v>
      </c>
      <c r="D42" s="95">
        <f>D43+D45</f>
        <v>2532800</v>
      </c>
      <c r="E42" s="95">
        <f>E43+E45</f>
        <v>908417.62</v>
      </c>
      <c r="F42" s="88">
        <f t="shared" si="0"/>
        <v>35.866141029690461</v>
      </c>
    </row>
    <row r="43" spans="1:6" ht="18.75" customHeight="1" x14ac:dyDescent="0.2">
      <c r="A43" s="89" t="s">
        <v>644</v>
      </c>
      <c r="B43" s="90" t="s">
        <v>666</v>
      </c>
      <c r="C43" s="91" t="s">
        <v>27</v>
      </c>
      <c r="D43" s="95">
        <f>D44</f>
        <v>1670000</v>
      </c>
      <c r="E43" s="95">
        <f>E44</f>
        <v>842375.5</v>
      </c>
      <c r="F43" s="88">
        <f t="shared" si="0"/>
        <v>50.44164670658683</v>
      </c>
    </row>
    <row r="44" spans="1:6" ht="25.5" customHeight="1" x14ac:dyDescent="0.2">
      <c r="A44" s="84" t="s">
        <v>644</v>
      </c>
      <c r="B44" s="85" t="s">
        <v>665</v>
      </c>
      <c r="C44" s="83" t="s">
        <v>632</v>
      </c>
      <c r="D44" s="96">
        <v>1670000</v>
      </c>
      <c r="E44" s="96">
        <v>842375.5</v>
      </c>
      <c r="F44" s="79">
        <f t="shared" si="0"/>
        <v>50.44164670658683</v>
      </c>
    </row>
    <row r="45" spans="1:6" ht="12.75" customHeight="1" x14ac:dyDescent="0.2">
      <c r="A45" s="89" t="s">
        <v>644</v>
      </c>
      <c r="B45" s="90" t="s">
        <v>663</v>
      </c>
      <c r="C45" s="91" t="s">
        <v>28</v>
      </c>
      <c r="D45" s="95">
        <f>D46</f>
        <v>862800</v>
      </c>
      <c r="E45" s="95">
        <f>E46</f>
        <v>66042.12</v>
      </c>
      <c r="F45" s="88">
        <f t="shared" si="0"/>
        <v>7.6543949930458961</v>
      </c>
    </row>
    <row r="46" spans="1:6" ht="23.25" customHeight="1" x14ac:dyDescent="0.2">
      <c r="A46" s="84" t="s">
        <v>644</v>
      </c>
      <c r="B46" s="85" t="s">
        <v>664</v>
      </c>
      <c r="C46" s="83" t="s">
        <v>633</v>
      </c>
      <c r="D46" s="96">
        <v>862800</v>
      </c>
      <c r="E46" s="96">
        <v>66042.12</v>
      </c>
      <c r="F46" s="79">
        <f t="shared" si="0"/>
        <v>7.6543949930458961</v>
      </c>
    </row>
    <row r="47" spans="1:6" ht="13.5" customHeight="1" x14ac:dyDescent="0.2">
      <c r="A47" s="89" t="s">
        <v>671</v>
      </c>
      <c r="B47" s="90" t="s">
        <v>672</v>
      </c>
      <c r="C47" s="91" t="s">
        <v>29</v>
      </c>
      <c r="D47" s="95">
        <f t="shared" ref="D47:E49" si="1">D48</f>
        <v>1200</v>
      </c>
      <c r="E47" s="95">
        <f t="shared" si="1"/>
        <v>600</v>
      </c>
      <c r="F47" s="79">
        <f t="shared" si="0"/>
        <v>50</v>
      </c>
    </row>
    <row r="48" spans="1:6" ht="33" customHeight="1" x14ac:dyDescent="0.2">
      <c r="A48" s="84" t="s">
        <v>671</v>
      </c>
      <c r="B48" s="85" t="s">
        <v>673</v>
      </c>
      <c r="C48" s="83" t="s">
        <v>30</v>
      </c>
      <c r="D48" s="96">
        <f t="shared" si="1"/>
        <v>1200</v>
      </c>
      <c r="E48" s="96">
        <f t="shared" si="1"/>
        <v>600</v>
      </c>
      <c r="F48" s="79">
        <f t="shared" si="0"/>
        <v>50</v>
      </c>
    </row>
    <row r="49" spans="1:6" ht="48" customHeight="1" x14ac:dyDescent="0.2">
      <c r="A49" s="84" t="s">
        <v>671</v>
      </c>
      <c r="B49" s="85" t="s">
        <v>692</v>
      </c>
      <c r="C49" s="83" t="s">
        <v>31</v>
      </c>
      <c r="D49" s="96">
        <f t="shared" si="1"/>
        <v>1200</v>
      </c>
      <c r="E49" s="96">
        <f t="shared" si="1"/>
        <v>600</v>
      </c>
      <c r="F49" s="79">
        <f t="shared" si="0"/>
        <v>50</v>
      </c>
    </row>
    <row r="50" spans="1:6" ht="48" customHeight="1" x14ac:dyDescent="0.2">
      <c r="A50" s="84" t="s">
        <v>671</v>
      </c>
      <c r="B50" s="85" t="s">
        <v>691</v>
      </c>
      <c r="C50" s="83" t="s">
        <v>31</v>
      </c>
      <c r="D50" s="96">
        <v>1200</v>
      </c>
      <c r="E50" s="96">
        <v>600</v>
      </c>
      <c r="F50" s="79">
        <f t="shared" si="0"/>
        <v>50</v>
      </c>
    </row>
    <row r="51" spans="1:6" ht="17.25" customHeight="1" x14ac:dyDescent="0.2">
      <c r="A51" s="89" t="s">
        <v>671</v>
      </c>
      <c r="B51" s="90" t="s">
        <v>706</v>
      </c>
      <c r="C51" s="91" t="s">
        <v>707</v>
      </c>
      <c r="D51" s="95">
        <f>D52</f>
        <v>0</v>
      </c>
      <c r="E51" s="95">
        <f>E52</f>
        <v>6000</v>
      </c>
      <c r="F51" s="88">
        <v>0</v>
      </c>
    </row>
    <row r="52" spans="1:6" ht="15" customHeight="1" x14ac:dyDescent="0.2">
      <c r="A52" s="97" t="s">
        <v>671</v>
      </c>
      <c r="B52" s="98" t="s">
        <v>708</v>
      </c>
      <c r="C52" s="99" t="s">
        <v>709</v>
      </c>
      <c r="D52" s="100">
        <v>0</v>
      </c>
      <c r="E52" s="100">
        <v>6000</v>
      </c>
      <c r="F52" s="101">
        <v>0</v>
      </c>
    </row>
    <row r="53" spans="1:6" ht="21.75" customHeight="1" x14ac:dyDescent="0.2">
      <c r="A53" s="89" t="s">
        <v>671</v>
      </c>
      <c r="B53" s="90" t="s">
        <v>702</v>
      </c>
      <c r="C53" s="91" t="s">
        <v>703</v>
      </c>
      <c r="D53" s="95">
        <f>D54</f>
        <v>84000</v>
      </c>
      <c r="E53" s="95">
        <f>E54</f>
        <v>84000</v>
      </c>
      <c r="F53" s="88">
        <v>0</v>
      </c>
    </row>
    <row r="54" spans="1:6" ht="36.75" customHeight="1" x14ac:dyDescent="0.2">
      <c r="A54" s="97" t="s">
        <v>671</v>
      </c>
      <c r="B54" s="98" t="s">
        <v>704</v>
      </c>
      <c r="C54" s="99" t="s">
        <v>705</v>
      </c>
      <c r="D54" s="100">
        <v>84000</v>
      </c>
      <c r="E54" s="100">
        <v>84000</v>
      </c>
      <c r="F54" s="101">
        <v>0</v>
      </c>
    </row>
    <row r="55" spans="1:6" ht="20.25" customHeight="1" x14ac:dyDescent="0.2">
      <c r="A55" s="89" t="s">
        <v>671</v>
      </c>
      <c r="B55" s="90" t="s">
        <v>710</v>
      </c>
      <c r="C55" s="91" t="s">
        <v>711</v>
      </c>
      <c r="D55" s="95">
        <f>D56</f>
        <v>0</v>
      </c>
      <c r="E55" s="95">
        <f>E56</f>
        <v>-3701.89</v>
      </c>
      <c r="F55" s="88">
        <v>0</v>
      </c>
    </row>
    <row r="56" spans="1:6" ht="18" customHeight="1" x14ac:dyDescent="0.2">
      <c r="A56" s="97" t="s">
        <v>671</v>
      </c>
      <c r="B56" s="98" t="s">
        <v>712</v>
      </c>
      <c r="C56" s="99" t="s">
        <v>713</v>
      </c>
      <c r="D56" s="100">
        <v>0</v>
      </c>
      <c r="E56" s="100">
        <v>-3701.89</v>
      </c>
      <c r="F56" s="101">
        <v>0</v>
      </c>
    </row>
    <row r="57" spans="1:6" ht="19.5" customHeight="1" x14ac:dyDescent="0.2">
      <c r="A57" s="89" t="s">
        <v>671</v>
      </c>
      <c r="B57" s="90" t="s">
        <v>690</v>
      </c>
      <c r="C57" s="91" t="s">
        <v>32</v>
      </c>
      <c r="D57" s="95">
        <f>D58+D70</f>
        <v>6855985.5200000005</v>
      </c>
      <c r="E57" s="95">
        <f>E58+E70</f>
        <v>2882825.12</v>
      </c>
      <c r="F57" s="88">
        <f t="shared" si="0"/>
        <v>42.048296508070806</v>
      </c>
    </row>
    <row r="58" spans="1:6" ht="30.75" customHeight="1" x14ac:dyDescent="0.2">
      <c r="A58" s="89" t="s">
        <v>671</v>
      </c>
      <c r="B58" s="90" t="s">
        <v>689</v>
      </c>
      <c r="C58" s="91" t="s">
        <v>33</v>
      </c>
      <c r="D58" s="95">
        <f>D59+D62+D67</f>
        <v>6811278.4000000004</v>
      </c>
      <c r="E58" s="95">
        <f t="shared" ref="E58" si="2">E59+E62+E67</f>
        <v>2838118</v>
      </c>
      <c r="F58" s="88">
        <f t="shared" si="0"/>
        <v>41.667919490708236</v>
      </c>
    </row>
    <row r="59" spans="1:6" ht="21.75" customHeight="1" x14ac:dyDescent="0.2">
      <c r="A59" s="89" t="s">
        <v>671</v>
      </c>
      <c r="B59" s="90" t="s">
        <v>688</v>
      </c>
      <c r="C59" s="91" t="s">
        <v>34</v>
      </c>
      <c r="D59" s="95">
        <f>D60</f>
        <v>445900</v>
      </c>
      <c r="E59" s="95">
        <f>E60</f>
        <v>222960</v>
      </c>
      <c r="F59" s="88">
        <f t="shared" si="0"/>
        <v>50.002242655303874</v>
      </c>
    </row>
    <row r="60" spans="1:6" ht="26.25" customHeight="1" x14ac:dyDescent="0.2">
      <c r="A60" s="84" t="s">
        <v>671</v>
      </c>
      <c r="B60" s="85" t="s">
        <v>687</v>
      </c>
      <c r="C60" s="83" t="s">
        <v>35</v>
      </c>
      <c r="D60" s="96">
        <f>D61</f>
        <v>445900</v>
      </c>
      <c r="E60" s="96">
        <f>E61</f>
        <v>222960</v>
      </c>
      <c r="F60" s="88">
        <f t="shared" si="0"/>
        <v>50.002242655303874</v>
      </c>
    </row>
    <row r="61" spans="1:6" ht="26.25" customHeight="1" x14ac:dyDescent="0.2">
      <c r="A61" s="84" t="s">
        <v>671</v>
      </c>
      <c r="B61" s="85" t="s">
        <v>686</v>
      </c>
      <c r="C61" s="83" t="s">
        <v>634</v>
      </c>
      <c r="D61" s="96">
        <v>445900</v>
      </c>
      <c r="E61" s="96">
        <v>222960</v>
      </c>
      <c r="F61" s="79">
        <f t="shared" si="0"/>
        <v>50.002242655303874</v>
      </c>
    </row>
    <row r="62" spans="1:6" ht="19.5" customHeight="1" x14ac:dyDescent="0.2">
      <c r="A62" s="89" t="s">
        <v>671</v>
      </c>
      <c r="B62" s="90" t="s">
        <v>685</v>
      </c>
      <c r="C62" s="91" t="s">
        <v>36</v>
      </c>
      <c r="D62" s="95">
        <f>D63+D65</f>
        <v>138520</v>
      </c>
      <c r="E62" s="95">
        <f>E63+E65</f>
        <v>69272</v>
      </c>
      <c r="F62" s="88">
        <f t="shared" si="0"/>
        <v>50.008663008951778</v>
      </c>
    </row>
    <row r="63" spans="1:6" ht="26.25" customHeight="1" x14ac:dyDescent="0.2">
      <c r="A63" s="84" t="s">
        <v>671</v>
      </c>
      <c r="B63" s="85" t="s">
        <v>684</v>
      </c>
      <c r="C63" s="83" t="s">
        <v>635</v>
      </c>
      <c r="D63" s="96">
        <f>D64</f>
        <v>5500</v>
      </c>
      <c r="E63" s="96">
        <f>E64</f>
        <v>2762</v>
      </c>
      <c r="F63" s="79">
        <f t="shared" si="0"/>
        <v>50.218181818181819</v>
      </c>
    </row>
    <row r="64" spans="1:6" ht="24" customHeight="1" x14ac:dyDescent="0.2">
      <c r="A64" s="84" t="s">
        <v>671</v>
      </c>
      <c r="B64" s="85" t="s">
        <v>683</v>
      </c>
      <c r="C64" s="83" t="s">
        <v>636</v>
      </c>
      <c r="D64" s="96">
        <v>5500</v>
      </c>
      <c r="E64" s="96">
        <v>2762</v>
      </c>
      <c r="F64" s="79">
        <f t="shared" si="0"/>
        <v>50.218181818181819</v>
      </c>
    </row>
    <row r="65" spans="1:6" ht="33.75" customHeight="1" x14ac:dyDescent="0.2">
      <c r="A65" s="89" t="s">
        <v>671</v>
      </c>
      <c r="B65" s="90" t="s">
        <v>682</v>
      </c>
      <c r="C65" s="91" t="s">
        <v>37</v>
      </c>
      <c r="D65" s="95">
        <f>D66</f>
        <v>133020</v>
      </c>
      <c r="E65" s="95">
        <f>E66</f>
        <v>66510</v>
      </c>
      <c r="F65" s="88">
        <f t="shared" si="0"/>
        <v>50</v>
      </c>
    </row>
    <row r="66" spans="1:6" ht="24.75" customHeight="1" x14ac:dyDescent="0.2">
      <c r="A66" s="84" t="s">
        <v>671</v>
      </c>
      <c r="B66" s="85" t="s">
        <v>681</v>
      </c>
      <c r="C66" s="83" t="s">
        <v>637</v>
      </c>
      <c r="D66" s="96">
        <v>133020</v>
      </c>
      <c r="E66" s="96">
        <v>66510</v>
      </c>
      <c r="F66" s="79">
        <f t="shared" si="0"/>
        <v>50</v>
      </c>
    </row>
    <row r="67" spans="1:6" ht="28.5" customHeight="1" x14ac:dyDescent="0.2">
      <c r="A67" s="89" t="s">
        <v>671</v>
      </c>
      <c r="B67" s="90" t="s">
        <v>680</v>
      </c>
      <c r="C67" s="91" t="s">
        <v>38</v>
      </c>
      <c r="D67" s="95">
        <f>D68</f>
        <v>6226858.4000000004</v>
      </c>
      <c r="E67" s="95">
        <f>E68</f>
        <v>2545886</v>
      </c>
      <c r="F67" s="88">
        <f t="shared" si="0"/>
        <v>40.885561168373442</v>
      </c>
    </row>
    <row r="68" spans="1:6" s="102" customFormat="1" ht="27" customHeight="1" x14ac:dyDescent="0.2">
      <c r="A68" s="84" t="s">
        <v>671</v>
      </c>
      <c r="B68" s="85" t="s">
        <v>679</v>
      </c>
      <c r="C68" s="83" t="s">
        <v>39</v>
      </c>
      <c r="D68" s="96">
        <f>D69</f>
        <v>6226858.4000000004</v>
      </c>
      <c r="E68" s="96">
        <f>E69</f>
        <v>2545886</v>
      </c>
      <c r="F68" s="79">
        <f t="shared" si="0"/>
        <v>40.885561168373442</v>
      </c>
    </row>
    <row r="69" spans="1:6" ht="30" customHeight="1" x14ac:dyDescent="0.2">
      <c r="A69" s="84" t="s">
        <v>671</v>
      </c>
      <c r="B69" s="85" t="s">
        <v>678</v>
      </c>
      <c r="C69" s="83" t="s">
        <v>638</v>
      </c>
      <c r="D69" s="96">
        <v>6226858.4000000004</v>
      </c>
      <c r="E69" s="96">
        <v>2545886</v>
      </c>
      <c r="F69" s="79">
        <f t="shared" si="0"/>
        <v>40.885561168373442</v>
      </c>
    </row>
    <row r="70" spans="1:6" ht="51.75" customHeight="1" x14ac:dyDescent="0.2">
      <c r="A70" s="89" t="s">
        <v>671</v>
      </c>
      <c r="B70" s="90" t="s">
        <v>677</v>
      </c>
      <c r="C70" s="91" t="s">
        <v>639</v>
      </c>
      <c r="D70" s="95">
        <f t="shared" ref="D70:E72" si="3">D71</f>
        <v>44707.12</v>
      </c>
      <c r="E70" s="95">
        <f t="shared" si="3"/>
        <v>44707.12</v>
      </c>
      <c r="F70" s="88">
        <f t="shared" si="0"/>
        <v>100</v>
      </c>
    </row>
    <row r="71" spans="1:6" ht="50.25" customHeight="1" x14ac:dyDescent="0.2">
      <c r="A71" s="89" t="s">
        <v>671</v>
      </c>
      <c r="B71" s="98" t="s">
        <v>676</v>
      </c>
      <c r="C71" s="99" t="s">
        <v>640</v>
      </c>
      <c r="D71" s="100">
        <f t="shared" si="3"/>
        <v>44707.12</v>
      </c>
      <c r="E71" s="100">
        <f t="shared" si="3"/>
        <v>44707.12</v>
      </c>
      <c r="F71" s="101">
        <f t="shared" si="0"/>
        <v>100</v>
      </c>
    </row>
    <row r="72" spans="1:6" ht="42" customHeight="1" x14ac:dyDescent="0.2">
      <c r="A72" s="97" t="s">
        <v>671</v>
      </c>
      <c r="B72" s="98" t="s">
        <v>675</v>
      </c>
      <c r="C72" s="99" t="s">
        <v>641</v>
      </c>
      <c r="D72" s="100">
        <f t="shared" si="3"/>
        <v>44707.12</v>
      </c>
      <c r="E72" s="100">
        <f t="shared" si="3"/>
        <v>44707.12</v>
      </c>
      <c r="F72" s="101">
        <f t="shared" si="0"/>
        <v>100</v>
      </c>
    </row>
    <row r="73" spans="1:6" ht="36" customHeight="1" x14ac:dyDescent="0.2">
      <c r="A73" s="97" t="s">
        <v>671</v>
      </c>
      <c r="B73" s="98" t="s">
        <v>674</v>
      </c>
      <c r="C73" s="99" t="s">
        <v>642</v>
      </c>
      <c r="D73" s="100">
        <v>44707.12</v>
      </c>
      <c r="E73" s="100">
        <v>44707.12</v>
      </c>
      <c r="F73" s="101">
        <f t="shared" si="0"/>
        <v>100</v>
      </c>
    </row>
  </sheetData>
  <mergeCells count="18">
    <mergeCell ref="F11:F17"/>
    <mergeCell ref="E11:E17"/>
    <mergeCell ref="A11:A17"/>
    <mergeCell ref="D11:D17"/>
    <mergeCell ref="B11:B17"/>
    <mergeCell ref="C11:C17"/>
    <mergeCell ref="A10:C10"/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</mergeCells>
  <pageMargins left="0.39370078740157483" right="0.39370078740157483" top="0.78740157480314965" bottom="0.39370078740157483" header="0" footer="0"/>
  <pageSetup paperSize="9" scale="8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40</v>
      </c>
      <c r="B2" s="104"/>
      <c r="C2" s="104"/>
      <c r="D2" s="104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5" t="s">
        <v>0</v>
      </c>
      <c r="B4" s="128" t="s">
        <v>1</v>
      </c>
      <c r="C4" s="123" t="s">
        <v>42</v>
      </c>
      <c r="D4" s="131" t="s">
        <v>2</v>
      </c>
      <c r="E4" s="134" t="s">
        <v>3</v>
      </c>
      <c r="F4" s="121" t="s">
        <v>4</v>
      </c>
    </row>
    <row r="5" spans="1:6" ht="5.45" customHeight="1" x14ac:dyDescent="0.2">
      <c r="A5" s="126"/>
      <c r="B5" s="129"/>
      <c r="C5" s="124"/>
      <c r="D5" s="132"/>
      <c r="E5" s="135"/>
      <c r="F5" s="122"/>
    </row>
    <row r="6" spans="1:6" ht="9.6" customHeight="1" x14ac:dyDescent="0.2">
      <c r="A6" s="126"/>
      <c r="B6" s="129"/>
      <c r="C6" s="124"/>
      <c r="D6" s="132"/>
      <c r="E6" s="135"/>
      <c r="F6" s="122"/>
    </row>
    <row r="7" spans="1:6" ht="6" customHeight="1" x14ac:dyDescent="0.2">
      <c r="A7" s="126"/>
      <c r="B7" s="129"/>
      <c r="C7" s="124"/>
      <c r="D7" s="132"/>
      <c r="E7" s="135"/>
      <c r="F7" s="122"/>
    </row>
    <row r="8" spans="1:6" ht="6.6" customHeight="1" x14ac:dyDescent="0.2">
      <c r="A8" s="126"/>
      <c r="B8" s="129"/>
      <c r="C8" s="124"/>
      <c r="D8" s="132"/>
      <c r="E8" s="135"/>
      <c r="F8" s="122"/>
    </row>
    <row r="9" spans="1:6" ht="10.9" customHeight="1" x14ac:dyDescent="0.2">
      <c r="A9" s="126"/>
      <c r="B9" s="129"/>
      <c r="C9" s="124"/>
      <c r="D9" s="132"/>
      <c r="E9" s="135"/>
      <c r="F9" s="122"/>
    </row>
    <row r="10" spans="1:6" ht="4.1500000000000004" hidden="1" customHeight="1" x14ac:dyDescent="0.2">
      <c r="A10" s="126"/>
      <c r="B10" s="129"/>
      <c r="C10" s="22"/>
      <c r="D10" s="132"/>
      <c r="E10" s="23"/>
      <c r="F10" s="24"/>
    </row>
    <row r="11" spans="1:6" ht="13.15" hidden="1" customHeight="1" x14ac:dyDescent="0.2">
      <c r="A11" s="127"/>
      <c r="B11" s="130"/>
      <c r="C11" s="25"/>
      <c r="D11" s="133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6" t="s">
        <v>597</v>
      </c>
      <c r="B1" s="136"/>
      <c r="C1" s="136"/>
      <c r="D1" s="136"/>
      <c r="E1" s="136"/>
      <c r="F1" s="136"/>
    </row>
    <row r="2" spans="1:6" ht="13.15" customHeight="1" x14ac:dyDescent="0.25">
      <c r="A2" s="104" t="s">
        <v>598</v>
      </c>
      <c r="B2" s="104"/>
      <c r="C2" s="104"/>
      <c r="D2" s="104"/>
      <c r="E2" s="104"/>
      <c r="F2" s="104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7" t="s">
        <v>0</v>
      </c>
      <c r="B4" s="128" t="s">
        <v>1</v>
      </c>
      <c r="C4" s="123" t="s">
        <v>599</v>
      </c>
      <c r="D4" s="131" t="s">
        <v>2</v>
      </c>
      <c r="E4" s="131" t="s">
        <v>3</v>
      </c>
      <c r="F4" s="121" t="s">
        <v>4</v>
      </c>
    </row>
    <row r="5" spans="1:6" ht="4.9000000000000004" customHeight="1" x14ac:dyDescent="0.2">
      <c r="A5" s="119"/>
      <c r="B5" s="129"/>
      <c r="C5" s="124"/>
      <c r="D5" s="132"/>
      <c r="E5" s="132"/>
      <c r="F5" s="122"/>
    </row>
    <row r="6" spans="1:6" ht="6" customHeight="1" x14ac:dyDescent="0.2">
      <c r="A6" s="119"/>
      <c r="B6" s="129"/>
      <c r="C6" s="124"/>
      <c r="D6" s="132"/>
      <c r="E6" s="132"/>
      <c r="F6" s="122"/>
    </row>
    <row r="7" spans="1:6" ht="4.9000000000000004" customHeight="1" x14ac:dyDescent="0.2">
      <c r="A7" s="119"/>
      <c r="B7" s="129"/>
      <c r="C7" s="124"/>
      <c r="D7" s="132"/>
      <c r="E7" s="132"/>
      <c r="F7" s="122"/>
    </row>
    <row r="8" spans="1:6" ht="6" customHeight="1" x14ac:dyDescent="0.2">
      <c r="A8" s="119"/>
      <c r="B8" s="129"/>
      <c r="C8" s="124"/>
      <c r="D8" s="132"/>
      <c r="E8" s="132"/>
      <c r="F8" s="122"/>
    </row>
    <row r="9" spans="1:6" ht="6" customHeight="1" x14ac:dyDescent="0.2">
      <c r="A9" s="119"/>
      <c r="B9" s="129"/>
      <c r="C9" s="124"/>
      <c r="D9" s="132"/>
      <c r="E9" s="132"/>
      <c r="F9" s="122"/>
    </row>
    <row r="10" spans="1:6" ht="18" customHeight="1" x14ac:dyDescent="0.2">
      <c r="A10" s="120"/>
      <c r="B10" s="130"/>
      <c r="C10" s="138"/>
      <c r="D10" s="133"/>
      <c r="E10" s="133"/>
      <c r="F10" s="139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Пользователь Windows</cp:lastModifiedBy>
  <cp:lastPrinted>2019-07-29T06:56:16Z</cp:lastPrinted>
  <dcterms:created xsi:type="dcterms:W3CDTF">2017-04-19T09:54:38Z</dcterms:created>
  <dcterms:modified xsi:type="dcterms:W3CDTF">2019-07-29T06:56:21Z</dcterms:modified>
</cp:coreProperties>
</file>