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45621"/>
</workbook>
</file>

<file path=xl/calcChain.xml><?xml version="1.0" encoding="utf-8"?>
<calcChain xmlns="http://schemas.openxmlformats.org/spreadsheetml/2006/main">
  <c r="E12" i="1" l="1"/>
  <c r="G16" i="1"/>
  <c r="F19" i="1" l="1"/>
  <c r="E19" i="1"/>
  <c r="F12" i="1" l="1"/>
  <c r="F25" i="1"/>
  <c r="E25" i="1"/>
  <c r="E23" i="1"/>
  <c r="F23" i="1"/>
  <c r="E21" i="1"/>
  <c r="F21" i="1"/>
  <c r="E31" i="1" l="1"/>
  <c r="F31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8" i="1"/>
  <c r="G29" i="1"/>
  <c r="G12" i="1"/>
  <c r="G31" i="1" l="1"/>
</calcChain>
</file>

<file path=xl/sharedStrings.xml><?xml version="1.0" encoding="utf-8"?>
<sst xmlns="http://schemas.openxmlformats.org/spreadsheetml/2006/main" count="81" uniqueCount="55">
  <si>
    <t>№ п/п</t>
  </si>
  <si>
    <t>Раздел</t>
  </si>
  <si>
    <t>Подраздел</t>
  </si>
  <si>
    <t>Наименование КФСР</t>
  </si>
  <si>
    <t>1</t>
  </si>
  <si>
    <t>01</t>
  </si>
  <si>
    <t>2</t>
  </si>
  <si>
    <t>02</t>
  </si>
  <si>
    <t>Функционирование высшего должностного лица субъекта Российской Федерации и муниципального образования</t>
  </si>
  <si>
    <t>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</si>
  <si>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</si>
  <si>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</si>
  <si>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</si>
  <si>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</si>
  <si>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</si>
  <si>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</t>
  </si>
  <si>
    <t>6</t>
  </si>
  <si>
    <t>11</t>
  </si>
  <si>
    <t>Резервные фонды</t>
  </si>
  <si>
    <t>7</t>
  </si>
  <si>
    <t>13</t>
  </si>
  <si>
    <t>Другие общегосударственные вопросы</t>
  </si>
  <si>
    <t>8</t>
  </si>
  <si>
    <t>9</t>
  </si>
  <si>
    <t>Мобилизационная и вневойсковая подготовка</t>
  </si>
  <si>
    <t>10</t>
  </si>
  <si>
    <t>Обеспечение пожарной безопасности</t>
  </si>
  <si>
    <t>12</t>
  </si>
  <si>
    <t>09</t>
  </si>
  <si>
    <t>Дорожное хозяйство (дорожные фонды)</t>
  </si>
  <si>
    <t>14</t>
  </si>
  <si>
    <t>05</t>
  </si>
  <si>
    <t>15</t>
  </si>
  <si>
    <t>Жилищное хозяйство</t>
  </si>
  <si>
    <t>16</t>
  </si>
  <si>
    <t>Благоустройство</t>
  </si>
  <si>
    <t>17</t>
  </si>
  <si>
    <t>Другие вопросы в области жилищно-коммунального хозяйства</t>
  </si>
  <si>
    <t>Итого</t>
  </si>
  <si>
    <t>ПРИЛОЖЕНИЕ №  3</t>
  </si>
  <si>
    <t>Белоярского сельсовета</t>
  </si>
  <si>
    <t>% исполнения</t>
  </si>
  <si>
    <t>Коммунальное хозяйство</t>
  </si>
  <si>
    <t>18</t>
  </si>
  <si>
    <t>Социальное обеспечение населения</t>
  </si>
  <si>
    <t>рублей</t>
  </si>
  <si>
    <t>07</t>
  </si>
  <si>
    <t>Обеспечение проведения выборов и референдумов</t>
  </si>
  <si>
    <t>от 23.04.2020г  №  38-П</t>
  </si>
  <si>
    <t>к постановлению Администрации</t>
  </si>
  <si>
    <t>Исполнено на 01.04.2020</t>
  </si>
  <si>
    <t>19</t>
  </si>
  <si>
    <t>Ассигнования 2020 год</t>
  </si>
  <si>
    <t xml:space="preserve">                 Распределение бюджетных ассигнований по разделам и подразделам</t>
  </si>
  <si>
    <r>
      <rPr>
        <b/>
        <sz val="14"/>
        <rFont val="Times New Roman"/>
        <family val="1"/>
        <charset val="204"/>
      </rPr>
      <t xml:space="preserve">  бюджетной классификации расходов бюджетов Российской Федерации за 2020 год</t>
    </r>
    <r>
      <rPr>
        <b/>
        <sz val="11"/>
        <rFont val="Times New Roman"/>
        <family val="1"/>
        <charset val="204"/>
      </rPr>
      <t xml:space="preserve">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</si>
</sst>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2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</font>
    <font>
      <sz val="10"/>
      <name val="Arial Cyr"/>
    </font>
    <font>
      <sz val="8.5"/>
      <name val="MS Sans Serif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left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/>
    </xf>
    <xf numFmtId="2" fontId="7" fillId="0" borderId="3" xfId="0" applyNumberFormat="1" applyFont="1" applyBorder="1" applyAlignment="1" applyProtection="1">
      <alignment horizontal="right" vertical="center" wrapText="1"/>
    </xf>
    <xf numFmtId="2" fontId="7" fillId="0" borderId="3" xfId="0" applyNumberFormat="1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 vertical="top" wrapText="1"/>
    </xf>
    <xf numFmtId="164" fontId="3" fillId="0" borderId="0" xfId="0" applyNumberFormat="1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2" fontId="8" fillId="0" borderId="1" xfId="0" applyNumberFormat="1" applyFont="1" applyBorder="1" applyAlignment="1" applyProtection="1">
      <alignment horizontal="right" vertical="center" wrapText="1"/>
    </xf>
    <xf numFmtId="4" fontId="11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2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1"/>
  <sheetViews>
    <sheetView showGridLines="0" tabSelected="1" topLeftCell="A4" workbookViewId="0">
      <selection activeCell="N15" sqref="N15"/>
    </sheetView>
  </sheetViews>
  <sheetFormatPr defaultRowHeight="12.75" customHeight="1" outlineLevelRow="1" x14ac:dyDescent="0.2"/>
  <cols>
    <col min="1" max="1" width="5.140625" customWidth="1"/>
    <col min="2" max="2" width="5.42578125" customWidth="1"/>
    <col min="3" max="3" width="5.5703125" customWidth="1"/>
    <col min="4" max="4" width="53.140625" customWidth="1"/>
    <col min="5" max="5" width="16.85546875" customWidth="1"/>
    <col min="6" max="6" width="15.140625" customWidth="1"/>
    <col min="7" max="7" width="11.140625" customWidth="1"/>
    <col min="8" max="10" width="9.140625" customWidth="1"/>
  </cols>
  <sheetData>
    <row r="1" spans="1:10" x14ac:dyDescent="0.2">
      <c r="A1" s="21"/>
      <c r="B1" s="21"/>
      <c r="C1" s="21"/>
      <c r="D1" s="21"/>
      <c r="E1" s="21"/>
      <c r="F1" s="21"/>
      <c r="G1" s="1"/>
      <c r="H1" s="1"/>
      <c r="I1" s="1"/>
      <c r="J1" s="1"/>
    </row>
    <row r="2" spans="1:10" ht="13.35" customHeight="1" x14ac:dyDescent="0.2">
      <c r="A2" s="2"/>
      <c r="B2" s="1"/>
      <c r="C2" s="1"/>
      <c r="D2" s="1"/>
      <c r="E2" s="22" t="s">
        <v>39</v>
      </c>
      <c r="F2" s="23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24" t="s">
        <v>49</v>
      </c>
      <c r="F3" s="25"/>
      <c r="G3" s="4"/>
      <c r="H3" s="4"/>
      <c r="I3" s="4"/>
      <c r="J3" s="4"/>
    </row>
    <row r="4" spans="1:10" ht="16.7" customHeight="1" x14ac:dyDescent="0.3">
      <c r="A4" s="11"/>
      <c r="B4" s="11"/>
      <c r="C4" s="11"/>
      <c r="D4" s="11"/>
      <c r="E4" s="24" t="s">
        <v>40</v>
      </c>
      <c r="F4" s="26"/>
      <c r="G4" s="5"/>
      <c r="H4" s="5"/>
      <c r="I4" s="4"/>
      <c r="J4" s="4"/>
    </row>
    <row r="5" spans="1:10" x14ac:dyDescent="0.2">
      <c r="A5" s="1"/>
      <c r="B5" s="1"/>
      <c r="C5" s="1"/>
      <c r="D5" s="1"/>
      <c r="E5" s="23" t="s">
        <v>48</v>
      </c>
      <c r="F5" s="23"/>
      <c r="G5" s="1"/>
      <c r="H5" s="1"/>
      <c r="I5" s="1"/>
      <c r="J5" s="1"/>
    </row>
    <row r="6" spans="1:10" ht="18.75" x14ac:dyDescent="0.3">
      <c r="A6" s="17" t="s">
        <v>53</v>
      </c>
      <c r="B6" s="17"/>
      <c r="C6" s="17"/>
      <c r="D6" s="17"/>
      <c r="E6" s="17"/>
      <c r="F6" s="17"/>
      <c r="G6" s="27"/>
      <c r="H6" s="10"/>
      <c r="I6" s="6"/>
      <c r="J6" s="6"/>
    </row>
    <row r="7" spans="1:10" ht="3" customHeight="1" x14ac:dyDescent="0.2">
      <c r="A7" s="6"/>
      <c r="B7" s="27"/>
      <c r="C7" s="27"/>
      <c r="D7" s="27"/>
      <c r="E7" s="27"/>
      <c r="F7" s="27"/>
      <c r="G7" s="27"/>
    </row>
    <row r="8" spans="1:10" ht="18.75" x14ac:dyDescent="0.3">
      <c r="A8" s="3" t="s">
        <v>54</v>
      </c>
      <c r="B8" s="3"/>
      <c r="C8" s="3"/>
      <c r="D8" s="3"/>
      <c r="E8" s="28"/>
      <c r="F8" s="3"/>
      <c r="G8" s="28"/>
      <c r="H8" s="5"/>
      <c r="I8" s="4"/>
      <c r="J8" s="4"/>
    </row>
    <row r="9" spans="1:10" x14ac:dyDescent="0.2">
      <c r="A9" s="9"/>
      <c r="B9" s="10"/>
      <c r="C9" s="10"/>
      <c r="D9" s="10"/>
      <c r="E9" s="10"/>
      <c r="F9" s="10"/>
      <c r="G9" s="10"/>
    </row>
    <row r="10" spans="1:10" x14ac:dyDescent="0.2">
      <c r="A10" s="20" t="s">
        <v>45</v>
      </c>
      <c r="B10" s="20"/>
      <c r="C10" s="7"/>
      <c r="D10" s="7"/>
      <c r="E10" s="7"/>
      <c r="F10" s="7"/>
      <c r="G10" s="7"/>
      <c r="H10" s="7"/>
      <c r="I10" s="1"/>
      <c r="J10" s="1"/>
    </row>
    <row r="11" spans="1:10" ht="45.75" customHeight="1" x14ac:dyDescent="0.2">
      <c r="A11" s="8" t="s">
        <v>0</v>
      </c>
      <c r="B11" s="8" t="s">
        <v>1</v>
      </c>
      <c r="C11" s="8" t="s">
        <v>2</v>
      </c>
      <c r="D11" s="8" t="s">
        <v>3</v>
      </c>
      <c r="E11" s="8" t="s">
        <v>52</v>
      </c>
      <c r="F11" s="8" t="s">
        <v>50</v>
      </c>
      <c r="G11" s="8" t="s">
        <v>41</v>
      </c>
    </row>
    <row r="12" spans="1:10" ht="21" customHeight="1" x14ac:dyDescent="0.2">
      <c r="A12" s="14" t="s">
        <v>4</v>
      </c>
      <c r="B12" s="15" t="s">
        <v>5</v>
      </c>
      <c r="C12" s="15"/>
      <c r="D12" s="15"/>
      <c r="E12" s="18">
        <f>E13+E14+E15+E17+E18+E16</f>
        <v>4792446.21</v>
      </c>
      <c r="F12" s="18">
        <f>F13+F14+F15+F17+F18</f>
        <v>945968.19</v>
      </c>
      <c r="G12" s="16">
        <f>F12/E12*100</f>
        <v>19.738733593423056</v>
      </c>
    </row>
    <row r="13" spans="1:10" ht="43.5" customHeight="1" outlineLevel="1" x14ac:dyDescent="0.2">
      <c r="A13" s="29" t="s">
        <v>6</v>
      </c>
      <c r="B13" s="30" t="s">
        <v>5</v>
      </c>
      <c r="C13" s="30" t="s">
        <v>7</v>
      </c>
      <c r="D13" s="30" t="s">
        <v>8</v>
      </c>
      <c r="E13" s="31">
        <v>762000</v>
      </c>
      <c r="F13" s="31">
        <v>139430.35</v>
      </c>
      <c r="G13" s="32">
        <f t="shared" ref="G13:G31" si="0">F13/E13*100</f>
        <v>18.297946194225723</v>
      </c>
    </row>
    <row r="14" spans="1:10" ht="37.5" customHeight="1" outlineLevel="1" x14ac:dyDescent="0.2">
      <c r="A14" s="29" t="s">
        <v>9</v>
      </c>
      <c r="B14" s="30" t="s">
        <v>5</v>
      </c>
      <c r="C14" s="30" t="s">
        <v>10</v>
      </c>
      <c r="D14" s="30" t="s">
        <v>11</v>
      </c>
      <c r="E14" s="31">
        <v>635000</v>
      </c>
      <c r="F14" s="31">
        <v>122608.39</v>
      </c>
      <c r="G14" s="32">
        <f t="shared" si="0"/>
        <v>19.308407874015749</v>
      </c>
    </row>
    <row r="15" spans="1:10" ht="45" customHeight="1" outlineLevel="1" x14ac:dyDescent="0.2">
      <c r="A15" s="29" t="s">
        <v>12</v>
      </c>
      <c r="B15" s="30" t="s">
        <v>5</v>
      </c>
      <c r="C15" s="30" t="s">
        <v>13</v>
      </c>
      <c r="D15" s="30" t="s">
        <v>14</v>
      </c>
      <c r="E15" s="31">
        <v>2435446.21</v>
      </c>
      <c r="F15" s="31">
        <v>546656.44999999995</v>
      </c>
      <c r="G15" s="32">
        <f t="shared" si="0"/>
        <v>22.445843712557295</v>
      </c>
    </row>
    <row r="16" spans="1:10" ht="30.75" customHeight="1" outlineLevel="1" x14ac:dyDescent="0.2">
      <c r="A16" s="29" t="s">
        <v>15</v>
      </c>
      <c r="B16" s="30" t="s">
        <v>5</v>
      </c>
      <c r="C16" s="30" t="s">
        <v>46</v>
      </c>
      <c r="D16" s="30" t="s">
        <v>47</v>
      </c>
      <c r="E16" s="31">
        <v>375000</v>
      </c>
      <c r="F16" s="31">
        <v>0</v>
      </c>
      <c r="G16" s="32">
        <f t="shared" si="0"/>
        <v>0</v>
      </c>
    </row>
    <row r="17" spans="1:7" ht="13.35" customHeight="1" outlineLevel="1" x14ac:dyDescent="0.2">
      <c r="A17" s="29" t="s">
        <v>16</v>
      </c>
      <c r="B17" s="30" t="s">
        <v>5</v>
      </c>
      <c r="C17" s="30" t="s">
        <v>17</v>
      </c>
      <c r="D17" s="30" t="s">
        <v>18</v>
      </c>
      <c r="E17" s="31">
        <v>5000</v>
      </c>
      <c r="F17" s="31">
        <v>0</v>
      </c>
      <c r="G17" s="32">
        <f t="shared" si="0"/>
        <v>0</v>
      </c>
    </row>
    <row r="18" spans="1:7" ht="13.35" customHeight="1" outlineLevel="1" x14ac:dyDescent="0.2">
      <c r="A18" s="29" t="s">
        <v>19</v>
      </c>
      <c r="B18" s="30" t="s">
        <v>5</v>
      </c>
      <c r="C18" s="30" t="s">
        <v>20</v>
      </c>
      <c r="D18" s="30" t="s">
        <v>21</v>
      </c>
      <c r="E18" s="31">
        <v>580000</v>
      </c>
      <c r="F18" s="31">
        <v>137273</v>
      </c>
      <c r="G18" s="32">
        <f t="shared" si="0"/>
        <v>23.667758620689654</v>
      </c>
    </row>
    <row r="19" spans="1:7" x14ac:dyDescent="0.2">
      <c r="A19" s="29" t="s">
        <v>22</v>
      </c>
      <c r="B19" s="33" t="s">
        <v>7</v>
      </c>
      <c r="C19" s="33"/>
      <c r="D19" s="33"/>
      <c r="E19" s="34">
        <f>E20</f>
        <v>126870</v>
      </c>
      <c r="F19" s="34">
        <f>F20</f>
        <v>22304.63</v>
      </c>
      <c r="G19" s="35">
        <f t="shared" si="0"/>
        <v>17.580696776227636</v>
      </c>
    </row>
    <row r="20" spans="1:7" ht="17.25" customHeight="1" outlineLevel="1" x14ac:dyDescent="0.2">
      <c r="A20" s="29" t="s">
        <v>23</v>
      </c>
      <c r="B20" s="30" t="s">
        <v>7</v>
      </c>
      <c r="C20" s="30" t="s">
        <v>10</v>
      </c>
      <c r="D20" s="30" t="s">
        <v>24</v>
      </c>
      <c r="E20" s="31">
        <v>126870</v>
      </c>
      <c r="F20" s="31">
        <v>22304.63</v>
      </c>
      <c r="G20" s="32">
        <f t="shared" si="0"/>
        <v>17.580696776227636</v>
      </c>
    </row>
    <row r="21" spans="1:7" x14ac:dyDescent="0.2">
      <c r="A21" s="29" t="s">
        <v>25</v>
      </c>
      <c r="B21" s="33" t="s">
        <v>10</v>
      </c>
      <c r="C21" s="33"/>
      <c r="D21" s="33"/>
      <c r="E21" s="34">
        <f>E22</f>
        <v>812874</v>
      </c>
      <c r="F21" s="34">
        <f>F22</f>
        <v>92981.65</v>
      </c>
      <c r="G21" s="35">
        <f t="shared" si="0"/>
        <v>11.438630095193105</v>
      </c>
    </row>
    <row r="22" spans="1:7" ht="13.35" customHeight="1" outlineLevel="1" x14ac:dyDescent="0.2">
      <c r="A22" s="29" t="s">
        <v>17</v>
      </c>
      <c r="B22" s="30" t="s">
        <v>10</v>
      </c>
      <c r="C22" s="30" t="s">
        <v>25</v>
      </c>
      <c r="D22" s="30" t="s">
        <v>26</v>
      </c>
      <c r="E22" s="31">
        <v>812874</v>
      </c>
      <c r="F22" s="31">
        <v>92981.65</v>
      </c>
      <c r="G22" s="32">
        <f t="shared" si="0"/>
        <v>11.438630095193105</v>
      </c>
    </row>
    <row r="23" spans="1:7" x14ac:dyDescent="0.2">
      <c r="A23" s="29" t="s">
        <v>27</v>
      </c>
      <c r="B23" s="33" t="s">
        <v>13</v>
      </c>
      <c r="C23" s="33"/>
      <c r="D23" s="33"/>
      <c r="E23" s="34">
        <f>E24</f>
        <v>1495800</v>
      </c>
      <c r="F23" s="34">
        <f>F24</f>
        <v>100000</v>
      </c>
      <c r="G23" s="35">
        <f t="shared" si="0"/>
        <v>6.6853857467575883</v>
      </c>
    </row>
    <row r="24" spans="1:7" ht="21" customHeight="1" outlineLevel="1" x14ac:dyDescent="0.2">
      <c r="A24" s="29" t="s">
        <v>20</v>
      </c>
      <c r="B24" s="30" t="s">
        <v>13</v>
      </c>
      <c r="C24" s="30" t="s">
        <v>28</v>
      </c>
      <c r="D24" s="30" t="s">
        <v>29</v>
      </c>
      <c r="E24" s="31">
        <v>1495800</v>
      </c>
      <c r="F24" s="31">
        <v>100000</v>
      </c>
      <c r="G24" s="32">
        <f t="shared" si="0"/>
        <v>6.6853857467575883</v>
      </c>
    </row>
    <row r="25" spans="1:7" x14ac:dyDescent="0.2">
      <c r="A25" s="29" t="s">
        <v>30</v>
      </c>
      <c r="B25" s="33" t="s">
        <v>31</v>
      </c>
      <c r="C25" s="33"/>
      <c r="D25" s="33"/>
      <c r="E25" s="34">
        <f>E26+E27+E28+E29</f>
        <v>3641661.87</v>
      </c>
      <c r="F25" s="34">
        <f>F26+F27+F28+F29</f>
        <v>1318912.4900000002</v>
      </c>
      <c r="G25" s="35">
        <f t="shared" si="0"/>
        <v>36.217324317372722</v>
      </c>
    </row>
    <row r="26" spans="1:7" ht="13.35" customHeight="1" outlineLevel="1" x14ac:dyDescent="0.2">
      <c r="A26" s="29" t="s">
        <v>32</v>
      </c>
      <c r="B26" s="30" t="s">
        <v>31</v>
      </c>
      <c r="C26" s="30" t="s">
        <v>5</v>
      </c>
      <c r="D26" s="30" t="s">
        <v>33</v>
      </c>
      <c r="E26" s="31">
        <v>100000</v>
      </c>
      <c r="F26" s="31">
        <v>7227.8</v>
      </c>
      <c r="G26" s="32">
        <f t="shared" si="0"/>
        <v>7.2277999999999993</v>
      </c>
    </row>
    <row r="27" spans="1:7" ht="18" customHeight="1" outlineLevel="1" x14ac:dyDescent="0.2">
      <c r="A27" s="29" t="s">
        <v>34</v>
      </c>
      <c r="B27" s="30" t="s">
        <v>31</v>
      </c>
      <c r="C27" s="30" t="s">
        <v>7</v>
      </c>
      <c r="D27" s="30" t="s">
        <v>42</v>
      </c>
      <c r="E27" s="31">
        <v>1671889.87</v>
      </c>
      <c r="F27" s="31">
        <v>970000</v>
      </c>
      <c r="G27" s="32">
        <v>0</v>
      </c>
    </row>
    <row r="28" spans="1:7" ht="26.65" customHeight="1" outlineLevel="1" x14ac:dyDescent="0.2">
      <c r="A28" s="29" t="s">
        <v>36</v>
      </c>
      <c r="B28" s="30" t="s">
        <v>31</v>
      </c>
      <c r="C28" s="30" t="s">
        <v>10</v>
      </c>
      <c r="D28" s="30" t="s">
        <v>35</v>
      </c>
      <c r="E28" s="31">
        <v>1510872</v>
      </c>
      <c r="F28" s="31">
        <v>268121.82</v>
      </c>
      <c r="G28" s="32">
        <f t="shared" si="0"/>
        <v>17.746163804743222</v>
      </c>
    </row>
    <row r="29" spans="1:7" ht="29.25" customHeight="1" x14ac:dyDescent="0.2">
      <c r="A29" s="29" t="s">
        <v>43</v>
      </c>
      <c r="B29" s="30" t="s">
        <v>31</v>
      </c>
      <c r="C29" s="30" t="s">
        <v>31</v>
      </c>
      <c r="D29" s="30" t="s">
        <v>37</v>
      </c>
      <c r="E29" s="31">
        <v>358900</v>
      </c>
      <c r="F29" s="31">
        <v>73562.87</v>
      </c>
      <c r="G29" s="32">
        <f t="shared" si="0"/>
        <v>20.496759543048203</v>
      </c>
    </row>
    <row r="30" spans="1:7" ht="17.25" customHeight="1" x14ac:dyDescent="0.2">
      <c r="A30" s="29" t="s">
        <v>51</v>
      </c>
      <c r="B30" s="30" t="s">
        <v>25</v>
      </c>
      <c r="C30" s="30" t="s">
        <v>10</v>
      </c>
      <c r="D30" s="30" t="s">
        <v>44</v>
      </c>
      <c r="E30" s="36">
        <v>596400</v>
      </c>
      <c r="F30" s="36">
        <v>0</v>
      </c>
      <c r="G30" s="35">
        <v>0</v>
      </c>
    </row>
    <row r="31" spans="1:7" ht="12.75" customHeight="1" x14ac:dyDescent="0.2">
      <c r="A31" s="12" t="s">
        <v>38</v>
      </c>
      <c r="B31" s="13"/>
      <c r="C31" s="13"/>
      <c r="D31" s="13"/>
      <c r="E31" s="19">
        <f>E12+E19+E21+E23+E25+E30</f>
        <v>11466052.08</v>
      </c>
      <c r="F31" s="19">
        <f>F12+F19+F21+F23+F25+F30</f>
        <v>2480166.96</v>
      </c>
      <c r="G31" s="16">
        <f t="shared" si="0"/>
        <v>21.630522368951251</v>
      </c>
    </row>
  </sheetData>
  <mergeCells count="6">
    <mergeCell ref="A10:B10"/>
    <mergeCell ref="A1:F1"/>
    <mergeCell ref="E2:F2"/>
    <mergeCell ref="E3:F3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Пользователь Windows</cp:lastModifiedBy>
  <cp:lastPrinted>2020-05-13T09:28:26Z</cp:lastPrinted>
  <dcterms:created xsi:type="dcterms:W3CDTF">2017-04-19T09:34:41Z</dcterms:created>
  <dcterms:modified xsi:type="dcterms:W3CDTF">2020-05-13T09:28:28Z</dcterms:modified>
</cp:coreProperties>
</file>