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X8" i="2"/>
  <c r="X14"/>
  <c r="X13"/>
  <c r="X12"/>
  <c r="W10"/>
  <c r="W8" s="1"/>
  <c r="K10"/>
  <c r="V10"/>
  <c r="U10"/>
  <c r="U8" s="1"/>
  <c r="T10"/>
  <c r="S10"/>
  <c r="S8" s="1"/>
  <c r="R10"/>
  <c r="Q10"/>
  <c r="Q8" s="1"/>
  <c r="P10"/>
  <c r="O10"/>
  <c r="N10"/>
  <c r="M10"/>
  <c r="L10"/>
  <c r="K8"/>
  <c r="V8"/>
  <c r="T8"/>
  <c r="R8"/>
  <c r="O8"/>
  <c r="N8"/>
  <c r="M8"/>
  <c r="L8"/>
  <c r="X10" l="1"/>
</calcChain>
</file>

<file path=xl/sharedStrings.xml><?xml version="1.0" encoding="utf-8"?>
<sst xmlns="http://schemas.openxmlformats.org/spreadsheetml/2006/main" count="90" uniqueCount="61">
  <si>
    <t xml:space="preserve">Перечень целевых индикаторов Подпрограммы «Организация и содержание освещения улиц населенных пунктов Ястребовского сельсовета в целях улучшения условий проживания жителей села» </t>
  </si>
  <si>
    <t>№
п/п</t>
  </si>
  <si>
    <t>Цель,
целевые индикаторы</t>
  </si>
  <si>
    <t>Единица измерения</t>
  </si>
  <si>
    <t>Источник информации</t>
  </si>
  <si>
    <t>2014 год</t>
  </si>
  <si>
    <t xml:space="preserve">2015 год </t>
  </si>
  <si>
    <t>2016 год</t>
  </si>
  <si>
    <t>2017 год</t>
  </si>
  <si>
    <t xml:space="preserve">2018 год </t>
  </si>
  <si>
    <t xml:space="preserve">2019 год </t>
  </si>
  <si>
    <t>2020 год</t>
  </si>
  <si>
    <t>2021 год</t>
  </si>
  <si>
    <t>2022 год</t>
  </si>
  <si>
    <t>2023 год</t>
  </si>
  <si>
    <t>2024 год</t>
  </si>
  <si>
    <t>2025 год</t>
  </si>
  <si>
    <t>текущий год</t>
  </si>
  <si>
    <t xml:space="preserve">Цель Подпрограммы </t>
  </si>
  <si>
    <t>Благоустройство территории населенных пунктов наружным освещением в соответствии с нормативными требованиями</t>
  </si>
  <si>
    <t>Целевые индикаторы</t>
  </si>
  <si>
    <t>1</t>
  </si>
  <si>
    <t xml:space="preserve">Приведение сетей наружного освещения в нормативное состояние с коэффициентом горения в вечернее и ночное время суток не ниже  95% </t>
  </si>
  <si>
    <t>%</t>
  </si>
  <si>
    <t xml:space="preserve"> отчетность</t>
  </si>
  <si>
    <t>2</t>
  </si>
  <si>
    <t>Отсутствие просроченной кредиторской задолженности по оплате  за уличное освещение</t>
  </si>
  <si>
    <t>тыс.рублей</t>
  </si>
  <si>
    <t>Приложение № 1
к подпрограмме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</si>
  <si>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2026 год</t>
  </si>
  <si>
    <t>Перечень мероприятий Подпрограммы «Организация и содержание освещения улиц населенных пунктов Ястребовского сельсовета в целях улучшения условий проживания жителей села»</t>
  </si>
  <si>
    <t>Наименование  подпрограммы, задачи, мероприятия</t>
  </si>
  <si>
    <t>ГРБС</t>
  </si>
  <si>
    <t>Код бюджетной классификации</t>
  </si>
  <si>
    <t>Расходы, (тыс. руб.), годы</t>
  </si>
  <si>
    <t xml:space="preserve">Ожидаемый результат от реализации подпрограммного мероприятия (в натуральном выражении)  </t>
  </si>
  <si>
    <t>РзПр</t>
  </si>
  <si>
    <t>ЦСР</t>
  </si>
  <si>
    <t>ВР</t>
  </si>
  <si>
    <t>Организация и содержание освещения улиц населенных пунктов Ястребовского сельсовета в целях улучшения условий проживания жителей села</t>
  </si>
  <si>
    <t>Администрация Ястребовского сельсовета</t>
  </si>
  <si>
    <t>х</t>
  </si>
  <si>
    <t>в том числе:</t>
  </si>
  <si>
    <t xml:space="preserve">Обеспечение деятельности (оказание услуг) всего
</t>
  </si>
  <si>
    <t>В том числе:</t>
  </si>
  <si>
    <t>Оплата электроэнергии уличного освещения</t>
  </si>
  <si>
    <t>0503</t>
  </si>
  <si>
    <t>01</t>
  </si>
  <si>
    <t>0120095310</t>
  </si>
  <si>
    <t>240</t>
  </si>
  <si>
    <t>616,0</t>
  </si>
  <si>
    <t>439,2</t>
  </si>
  <si>
    <t>834,0</t>
  </si>
  <si>
    <t xml:space="preserve">Монтаж уличного освещения </t>
  </si>
  <si>
    <t>0,0</t>
  </si>
  <si>
    <t>Содержание сетей наружного освещения ( ремонтуличного освещения, замена фонарей , тех. присоединение к сетям)</t>
  </si>
  <si>
    <t>150,0</t>
  </si>
  <si>
    <t>30,0</t>
  </si>
  <si>
    <t>158,3</t>
  </si>
  <si>
    <t>итого 2014-2026</t>
  </si>
  <si>
    <t>Приложение № 2 подпрограмме  «Организация и содержание освещения улиц населенных пунктов Ястребовского сельсовета в целях улучшения условий проживания жителей села»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</si>
</sst>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Fill="1"/>
    <xf numFmtId="49" fontId="3" fillId="0" borderId="0" xfId="0" applyNumberFormat="1" applyFont="1" applyFill="1"/>
    <xf numFmtId="0" fontId="3" fillId="3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/>
    <xf numFmtId="49" fontId="3" fillId="0" borderId="1" xfId="0" applyNumberFormat="1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49" fontId="4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11"/>
  <sheetViews>
    <sheetView workbookViewId="0">
      <selection activeCell="C20" sqref="C20"/>
    </sheetView>
  </sheetViews>
  <sheetFormatPr defaultRowHeight="15"/>
  <cols>
    <col min="3" max="3" width="28.5703125" customWidth="1"/>
    <col min="4" max="4" width="12.7109375" customWidth="1"/>
    <col min="5" max="5" width="14.7109375" customWidth="1"/>
  </cols>
  <sheetData>
    <row r="2" spans="2:18" ht="90.75" customHeight="1">
      <c r="B2" s="1"/>
      <c r="C2" s="1"/>
      <c r="D2" s="1"/>
      <c r="E2" s="60"/>
      <c r="F2" s="60"/>
      <c r="G2" s="60"/>
      <c r="H2" s="60"/>
      <c r="I2" s="61"/>
      <c r="J2" s="61"/>
      <c r="K2" s="61"/>
      <c r="L2" s="61"/>
      <c r="M2" s="61"/>
      <c r="N2" s="57" t="s">
        <v>28</v>
      </c>
      <c r="O2" s="57"/>
      <c r="P2" s="57"/>
      <c r="Q2" s="57"/>
      <c r="R2" s="57"/>
    </row>
    <row r="3" spans="2:18" ht="15.75">
      <c r="B3" s="62"/>
      <c r="C3" s="62"/>
      <c r="D3" s="62"/>
      <c r="E3" s="62"/>
      <c r="F3" s="62"/>
      <c r="G3" s="62"/>
      <c r="H3" s="62"/>
      <c r="I3" s="62"/>
      <c r="J3" s="62"/>
      <c r="K3" s="62"/>
      <c r="L3" s="2"/>
      <c r="M3" s="2"/>
      <c r="N3" s="2"/>
      <c r="O3" s="2"/>
      <c r="P3" s="2"/>
      <c r="Q3" s="2"/>
    </row>
    <row r="4" spans="2:18" ht="42" customHeight="1">
      <c r="B4" s="18"/>
      <c r="C4" s="58" t="s">
        <v>0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</row>
    <row r="5" spans="2:18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18">
      <c r="B6" s="55" t="s">
        <v>1</v>
      </c>
      <c r="C6" s="55" t="s">
        <v>2</v>
      </c>
      <c r="D6" s="54" t="s">
        <v>3</v>
      </c>
      <c r="E6" s="54" t="s">
        <v>4</v>
      </c>
      <c r="F6" s="54" t="s">
        <v>5</v>
      </c>
      <c r="G6" s="54" t="s">
        <v>6</v>
      </c>
      <c r="H6" s="54" t="s">
        <v>7</v>
      </c>
      <c r="I6" s="54" t="s">
        <v>8</v>
      </c>
      <c r="J6" s="54" t="s">
        <v>9</v>
      </c>
      <c r="K6" s="54" t="s">
        <v>10</v>
      </c>
      <c r="L6" s="59" t="s">
        <v>11</v>
      </c>
      <c r="M6" s="54" t="s">
        <v>12</v>
      </c>
      <c r="N6" s="54" t="s">
        <v>13</v>
      </c>
      <c r="O6" s="54" t="s">
        <v>14</v>
      </c>
      <c r="P6" s="54" t="s">
        <v>15</v>
      </c>
      <c r="Q6" s="54" t="s">
        <v>16</v>
      </c>
      <c r="R6" s="54" t="s">
        <v>29</v>
      </c>
    </row>
    <row r="7" spans="2:18">
      <c r="B7" s="55"/>
      <c r="C7" s="55"/>
      <c r="D7" s="54"/>
      <c r="E7" s="54"/>
      <c r="F7" s="54"/>
      <c r="G7" s="54"/>
      <c r="H7" s="54"/>
      <c r="I7" s="54" t="s">
        <v>17</v>
      </c>
      <c r="J7" s="54" t="s">
        <v>17</v>
      </c>
      <c r="K7" s="54" t="s">
        <v>17</v>
      </c>
      <c r="L7" s="59"/>
      <c r="M7" s="54"/>
      <c r="N7" s="54"/>
      <c r="O7" s="54"/>
      <c r="P7" s="54"/>
      <c r="Q7" s="54"/>
      <c r="R7" s="54"/>
    </row>
    <row r="8" spans="2:18" ht="15" customHeight="1">
      <c r="B8" s="3"/>
      <c r="C8" s="16" t="s">
        <v>18</v>
      </c>
      <c r="D8" s="56" t="s">
        <v>19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</row>
    <row r="9" spans="2:18">
      <c r="B9" s="4"/>
      <c r="C9" s="5" t="s">
        <v>20</v>
      </c>
      <c r="D9" s="6"/>
      <c r="E9" s="6"/>
      <c r="F9" s="6"/>
      <c r="G9" s="6"/>
      <c r="H9" s="6"/>
      <c r="I9" s="6"/>
      <c r="J9" s="6"/>
      <c r="K9" s="6"/>
      <c r="L9" s="7"/>
      <c r="M9" s="7"/>
      <c r="N9" s="7"/>
      <c r="O9" s="7"/>
      <c r="P9" s="7"/>
      <c r="Q9" s="7"/>
      <c r="R9" s="7"/>
    </row>
    <row r="10" spans="2:18" ht="81" customHeight="1">
      <c r="B10" s="4" t="s">
        <v>21</v>
      </c>
      <c r="C10" s="8" t="s">
        <v>22</v>
      </c>
      <c r="D10" s="6" t="s">
        <v>23</v>
      </c>
      <c r="E10" s="9" t="s">
        <v>24</v>
      </c>
      <c r="F10" s="10">
        <v>65</v>
      </c>
      <c r="G10" s="10">
        <v>70</v>
      </c>
      <c r="H10" s="10">
        <v>75</v>
      </c>
      <c r="I10" s="11">
        <v>80</v>
      </c>
      <c r="J10" s="11">
        <v>85</v>
      </c>
      <c r="K10" s="11">
        <v>90</v>
      </c>
      <c r="L10" s="11">
        <v>95</v>
      </c>
      <c r="M10" s="6">
        <v>100</v>
      </c>
      <c r="N10" s="6">
        <v>100</v>
      </c>
      <c r="O10" s="6">
        <v>100</v>
      </c>
      <c r="P10" s="6">
        <v>100</v>
      </c>
      <c r="Q10" s="6">
        <v>100</v>
      </c>
      <c r="R10" s="6">
        <v>100</v>
      </c>
    </row>
    <row r="11" spans="2:18" ht="73.5" customHeight="1">
      <c r="B11" s="4" t="s">
        <v>25</v>
      </c>
      <c r="C11" s="12" t="s">
        <v>26</v>
      </c>
      <c r="D11" s="6" t="s">
        <v>27</v>
      </c>
      <c r="E11" s="9" t="s">
        <v>24</v>
      </c>
      <c r="F11" s="13">
        <v>0</v>
      </c>
      <c r="G11" s="13">
        <v>0</v>
      </c>
      <c r="H11" s="13">
        <v>0</v>
      </c>
      <c r="I11" s="14">
        <v>0</v>
      </c>
      <c r="J11" s="14">
        <v>0</v>
      </c>
      <c r="K11" s="14">
        <v>0</v>
      </c>
      <c r="L11" s="15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</row>
  </sheetData>
  <mergeCells count="22">
    <mergeCell ref="R6:R7"/>
    <mergeCell ref="D8:R8"/>
    <mergeCell ref="N2:R2"/>
    <mergeCell ref="C4:Q4"/>
    <mergeCell ref="O6:O7"/>
    <mergeCell ref="P6:P7"/>
    <mergeCell ref="Q6:Q7"/>
    <mergeCell ref="I6:I7"/>
    <mergeCell ref="J6:J7"/>
    <mergeCell ref="K6:K7"/>
    <mergeCell ref="L6:L7"/>
    <mergeCell ref="M6:M7"/>
    <mergeCell ref="N6:N7"/>
    <mergeCell ref="E2:M2"/>
    <mergeCell ref="B3:K3"/>
    <mergeCell ref="B6:B7"/>
    <mergeCell ref="H6:H7"/>
    <mergeCell ref="C6:C7"/>
    <mergeCell ref="D6:D7"/>
    <mergeCell ref="E6:E7"/>
    <mergeCell ref="F6:F7"/>
    <mergeCell ref="G6:G7"/>
  </mergeCells>
  <pageMargins left="0.22" right="0.43" top="0.74803149606299213" bottom="0.74803149606299213" header="0.31496062992125984" footer="0.31496062992125984"/>
  <pageSetup paperSize="9" scale="7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4"/>
  <sheetViews>
    <sheetView tabSelected="1" workbookViewId="0">
      <selection activeCell="Y11" sqref="Y11"/>
    </sheetView>
  </sheetViews>
  <sheetFormatPr defaultRowHeight="15"/>
  <cols>
    <col min="2" max="2" width="0.85546875" customWidth="1"/>
    <col min="3" max="3" width="34.7109375" customWidth="1"/>
    <col min="4" max="4" width="16.85546875" customWidth="1"/>
    <col min="5" max="5" width="6.85546875" customWidth="1"/>
    <col min="6" max="6" width="8" customWidth="1"/>
    <col min="7" max="7" width="7.42578125" customWidth="1"/>
    <col min="8" max="8" width="6.85546875" customWidth="1"/>
    <col min="9" max="9" width="15" customWidth="1"/>
    <col min="24" max="24" width="10.85546875" customWidth="1"/>
    <col min="25" max="25" width="11.42578125" customWidth="1"/>
  </cols>
  <sheetData>
    <row r="1" spans="1:25" ht="15.7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5" ht="83.25" customHeight="1">
      <c r="A2" s="40"/>
      <c r="B2" s="22"/>
      <c r="C2" s="19"/>
      <c r="D2" s="19"/>
      <c r="E2" s="19"/>
      <c r="F2" s="19"/>
      <c r="G2" s="19"/>
      <c r="H2" s="19"/>
      <c r="I2" s="20"/>
      <c r="J2" s="67"/>
      <c r="K2" s="67"/>
      <c r="L2" s="67"/>
      <c r="M2" s="67"/>
      <c r="N2" s="67"/>
      <c r="O2" s="67"/>
      <c r="P2" s="68" t="s">
        <v>60</v>
      </c>
      <c r="Q2" s="68"/>
      <c r="R2" s="68"/>
      <c r="S2" s="68"/>
      <c r="T2" s="68"/>
      <c r="U2" s="68"/>
      <c r="V2" s="68"/>
      <c r="W2" s="68"/>
      <c r="X2" s="68"/>
      <c r="Y2" s="68"/>
    </row>
    <row r="3" spans="1:25" ht="66" customHeight="1">
      <c r="A3" s="40"/>
      <c r="B3" s="69" t="s">
        <v>30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5" ht="15.75">
      <c r="A4" s="40"/>
      <c r="B4" s="22"/>
      <c r="C4" s="23"/>
      <c r="D4" s="23"/>
      <c r="E4" s="23"/>
      <c r="F4" s="19"/>
      <c r="G4" s="19"/>
      <c r="H4" s="19"/>
      <c r="I4" s="20"/>
      <c r="J4" s="19"/>
      <c r="K4" s="19"/>
      <c r="L4" s="19"/>
      <c r="M4" s="19"/>
      <c r="N4" s="19"/>
      <c r="O4" s="19"/>
      <c r="P4" s="19"/>
      <c r="Q4" s="19"/>
      <c r="R4" s="19"/>
      <c r="S4" s="21"/>
      <c r="T4" s="21"/>
      <c r="U4" s="21"/>
      <c r="V4" s="21"/>
      <c r="W4" s="21"/>
      <c r="X4" s="19"/>
      <c r="Y4" s="19"/>
    </row>
    <row r="5" spans="1:25" ht="15.75">
      <c r="A5" s="40"/>
      <c r="B5" s="70"/>
      <c r="C5" s="63" t="s">
        <v>31</v>
      </c>
      <c r="D5" s="63" t="s">
        <v>32</v>
      </c>
      <c r="E5" s="63" t="s">
        <v>33</v>
      </c>
      <c r="F5" s="63"/>
      <c r="G5" s="63"/>
      <c r="H5" s="63"/>
      <c r="I5" s="63"/>
      <c r="J5" s="63"/>
      <c r="K5" s="63" t="s">
        <v>34</v>
      </c>
      <c r="L5" s="63"/>
      <c r="M5" s="63"/>
      <c r="N5" s="63"/>
      <c r="O5" s="63"/>
      <c r="P5" s="63"/>
      <c r="Q5" s="63"/>
      <c r="R5" s="24"/>
      <c r="S5" s="48"/>
      <c r="T5" s="48"/>
      <c r="U5" s="48"/>
      <c r="V5" s="48"/>
      <c r="W5" s="48"/>
      <c r="X5" s="24"/>
      <c r="Y5" s="63" t="s">
        <v>35</v>
      </c>
    </row>
    <row r="6" spans="1:25" ht="15.75">
      <c r="A6" s="40"/>
      <c r="B6" s="70"/>
      <c r="C6" s="63"/>
      <c r="D6" s="63"/>
      <c r="E6" s="63" t="s">
        <v>32</v>
      </c>
      <c r="F6" s="63" t="s">
        <v>36</v>
      </c>
      <c r="G6" s="63" t="s">
        <v>37</v>
      </c>
      <c r="H6" s="63"/>
      <c r="I6" s="63"/>
      <c r="J6" s="63" t="s">
        <v>38</v>
      </c>
      <c r="K6" s="64">
        <v>2014</v>
      </c>
      <c r="L6" s="64">
        <v>2015</v>
      </c>
      <c r="M6" s="64">
        <v>2016</v>
      </c>
      <c r="N6" s="64">
        <v>2017</v>
      </c>
      <c r="O6" s="64">
        <v>2018</v>
      </c>
      <c r="P6" s="64">
        <v>2019</v>
      </c>
      <c r="Q6" s="64">
        <v>2020</v>
      </c>
      <c r="R6" s="64">
        <v>2021</v>
      </c>
      <c r="S6" s="65">
        <v>2022</v>
      </c>
      <c r="T6" s="65">
        <v>2023</v>
      </c>
      <c r="U6" s="65">
        <v>2024</v>
      </c>
      <c r="V6" s="65">
        <v>2025</v>
      </c>
      <c r="W6" s="65">
        <v>2026</v>
      </c>
      <c r="X6" s="64" t="s">
        <v>59</v>
      </c>
      <c r="Y6" s="63"/>
    </row>
    <row r="7" spans="1:25" ht="15.75">
      <c r="A7" s="40"/>
      <c r="B7" s="70"/>
      <c r="C7" s="63"/>
      <c r="D7" s="63"/>
      <c r="E7" s="63"/>
      <c r="F7" s="63"/>
      <c r="G7" s="63"/>
      <c r="H7" s="63"/>
      <c r="I7" s="63"/>
      <c r="J7" s="63"/>
      <c r="K7" s="64"/>
      <c r="L7" s="64"/>
      <c r="M7" s="64"/>
      <c r="N7" s="64"/>
      <c r="O7" s="64"/>
      <c r="P7" s="64"/>
      <c r="Q7" s="64"/>
      <c r="R7" s="64"/>
      <c r="S7" s="65"/>
      <c r="T7" s="65"/>
      <c r="U7" s="65"/>
      <c r="V7" s="65"/>
      <c r="W7" s="65"/>
      <c r="X7" s="66"/>
      <c r="Y7" s="63"/>
    </row>
    <row r="8" spans="1:25" ht="99" customHeight="1">
      <c r="A8" s="40"/>
      <c r="B8" s="41"/>
      <c r="C8" s="43" t="s">
        <v>39</v>
      </c>
      <c r="D8" s="25" t="s">
        <v>40</v>
      </c>
      <c r="E8" s="49" t="s">
        <v>41</v>
      </c>
      <c r="F8" s="49" t="s">
        <v>41</v>
      </c>
      <c r="G8" s="49" t="s">
        <v>41</v>
      </c>
      <c r="H8" s="49" t="s">
        <v>41</v>
      </c>
      <c r="I8" s="50" t="s">
        <v>41</v>
      </c>
      <c r="J8" s="49" t="s">
        <v>41</v>
      </c>
      <c r="K8" s="51">
        <f>K10</f>
        <v>766</v>
      </c>
      <c r="L8" s="51">
        <f>L10</f>
        <v>469.2</v>
      </c>
      <c r="M8" s="51">
        <f>M10</f>
        <v>992.3</v>
      </c>
      <c r="N8" s="52">
        <f>N10</f>
        <v>1283.306</v>
      </c>
      <c r="O8" s="52">
        <f>O10</f>
        <v>1263.9000000000001</v>
      </c>
      <c r="P8" s="52">
        <v>1169</v>
      </c>
      <c r="Q8" s="52">
        <f t="shared" ref="Q8:V8" si="0">Q10</f>
        <v>1073.4000000000001</v>
      </c>
      <c r="R8" s="52">
        <f t="shared" si="0"/>
        <v>1024.6999999999998</v>
      </c>
      <c r="S8" s="53">
        <f t="shared" si="0"/>
        <v>605.4</v>
      </c>
      <c r="T8" s="53">
        <f t="shared" si="0"/>
        <v>1045.9000000000001</v>
      </c>
      <c r="U8" s="53">
        <f t="shared" si="0"/>
        <v>980</v>
      </c>
      <c r="V8" s="53">
        <f t="shared" si="0"/>
        <v>926.4</v>
      </c>
      <c r="W8" s="53">
        <f t="shared" ref="W8" si="1">W10</f>
        <v>830</v>
      </c>
      <c r="X8" s="52">
        <f>SUM(K8:W8)</f>
        <v>12429.505999999999</v>
      </c>
      <c r="Y8" s="49" t="s">
        <v>41</v>
      </c>
    </row>
    <row r="9" spans="1:25" ht="15.75">
      <c r="A9" s="40"/>
      <c r="B9" s="42"/>
      <c r="C9" s="25"/>
      <c r="D9" s="25" t="s">
        <v>42</v>
      </c>
      <c r="E9" s="26"/>
      <c r="F9" s="26"/>
      <c r="G9" s="26"/>
      <c r="H9" s="26"/>
      <c r="I9" s="27"/>
      <c r="J9" s="26"/>
      <c r="K9" s="26"/>
      <c r="L9" s="26"/>
      <c r="M9" s="26"/>
      <c r="N9" s="28"/>
      <c r="O9" s="28"/>
      <c r="P9" s="29"/>
      <c r="Q9" s="29"/>
      <c r="R9" s="29"/>
      <c r="S9" s="30"/>
      <c r="T9" s="30"/>
      <c r="U9" s="30"/>
      <c r="V9" s="30"/>
      <c r="W9" s="30"/>
      <c r="X9" s="29"/>
      <c r="Y9" s="26"/>
    </row>
    <row r="10" spans="1:25" ht="41.25" customHeight="1">
      <c r="A10" s="40"/>
      <c r="B10" s="42"/>
      <c r="C10" s="25" t="s">
        <v>43</v>
      </c>
      <c r="D10" s="35"/>
      <c r="E10" s="31" t="s">
        <v>41</v>
      </c>
      <c r="F10" s="31" t="s">
        <v>41</v>
      </c>
      <c r="G10" s="31" t="s">
        <v>41</v>
      </c>
      <c r="H10" s="31" t="s">
        <v>41</v>
      </c>
      <c r="I10" s="31" t="s">
        <v>41</v>
      </c>
      <c r="J10" s="32" t="s">
        <v>41</v>
      </c>
      <c r="K10" s="32">
        <f>K12+K13+K14</f>
        <v>766</v>
      </c>
      <c r="L10" s="32">
        <f t="shared" ref="L10:P10" si="2">L12+L13+L14</f>
        <v>469.2</v>
      </c>
      <c r="M10" s="32">
        <f t="shared" si="2"/>
        <v>992.3</v>
      </c>
      <c r="N10" s="32">
        <f t="shared" si="2"/>
        <v>1283.306</v>
      </c>
      <c r="O10" s="32">
        <f t="shared" si="2"/>
        <v>1263.9000000000001</v>
      </c>
      <c r="P10" s="32">
        <f t="shared" si="2"/>
        <v>1169</v>
      </c>
      <c r="Q10" s="33">
        <f>Q12+Q13+Q14</f>
        <v>1073.4000000000001</v>
      </c>
      <c r="R10" s="32">
        <f t="shared" ref="R10:W10" si="3">SUM(R12:R14)</f>
        <v>1024.6999999999998</v>
      </c>
      <c r="S10" s="44">
        <f t="shared" si="3"/>
        <v>605.4</v>
      </c>
      <c r="T10" s="44">
        <f t="shared" si="3"/>
        <v>1045.9000000000001</v>
      </c>
      <c r="U10" s="44">
        <f t="shared" si="3"/>
        <v>980</v>
      </c>
      <c r="V10" s="44">
        <f t="shared" si="3"/>
        <v>926.4</v>
      </c>
      <c r="W10" s="44">
        <f t="shared" si="3"/>
        <v>830</v>
      </c>
      <c r="X10" s="51">
        <f>SUM(K10:W10)</f>
        <v>12429.505999999999</v>
      </c>
      <c r="Y10" s="34"/>
    </row>
    <row r="11" spans="1:25" ht="15.75">
      <c r="A11" s="40"/>
      <c r="B11" s="42"/>
      <c r="C11" s="25" t="s">
        <v>44</v>
      </c>
      <c r="D11" s="25"/>
      <c r="E11" s="35"/>
      <c r="F11" s="35"/>
      <c r="G11" s="35"/>
      <c r="H11" s="35"/>
      <c r="I11" s="36"/>
      <c r="J11" s="35"/>
      <c r="K11" s="45"/>
      <c r="L11" s="45"/>
      <c r="M11" s="45"/>
      <c r="N11" s="45"/>
      <c r="O11" s="45"/>
      <c r="P11" s="45"/>
      <c r="Q11" s="45"/>
      <c r="R11" s="45"/>
      <c r="S11" s="46"/>
      <c r="T11" s="46"/>
      <c r="U11" s="46"/>
      <c r="V11" s="46"/>
      <c r="W11" s="46"/>
      <c r="X11" s="51"/>
      <c r="Y11" s="35"/>
    </row>
    <row r="12" spans="1:25" ht="35.25" customHeight="1">
      <c r="A12" s="40"/>
      <c r="B12" s="42"/>
      <c r="C12" s="37" t="s">
        <v>45</v>
      </c>
      <c r="D12" s="37"/>
      <c r="E12" s="38">
        <v>828</v>
      </c>
      <c r="F12" s="39" t="s">
        <v>46</v>
      </c>
      <c r="G12" s="39" t="s">
        <v>47</v>
      </c>
      <c r="H12" s="39" t="s">
        <v>25</v>
      </c>
      <c r="I12" s="39" t="s">
        <v>48</v>
      </c>
      <c r="J12" s="39" t="s">
        <v>49</v>
      </c>
      <c r="K12" s="39" t="s">
        <v>50</v>
      </c>
      <c r="L12" s="39" t="s">
        <v>51</v>
      </c>
      <c r="M12" s="39" t="s">
        <v>52</v>
      </c>
      <c r="N12" s="47">
        <v>864</v>
      </c>
      <c r="O12" s="47">
        <v>880</v>
      </c>
      <c r="P12" s="32">
        <v>919</v>
      </c>
      <c r="Q12" s="32">
        <v>600</v>
      </c>
      <c r="R12" s="32">
        <v>726.3</v>
      </c>
      <c r="S12" s="44">
        <v>456</v>
      </c>
      <c r="T12" s="44">
        <v>300</v>
      </c>
      <c r="U12" s="44">
        <v>780</v>
      </c>
      <c r="V12" s="44">
        <v>780</v>
      </c>
      <c r="W12" s="44">
        <v>780</v>
      </c>
      <c r="X12" s="51">
        <f t="shared" ref="X12:X14" si="4">SUM(K12:W12)</f>
        <v>7085.3</v>
      </c>
      <c r="Y12" s="34"/>
    </row>
    <row r="13" spans="1:25" ht="22.5" customHeight="1">
      <c r="A13" s="40"/>
      <c r="B13" s="42"/>
      <c r="C13" s="37" t="s">
        <v>53</v>
      </c>
      <c r="D13" s="37"/>
      <c r="E13" s="38">
        <v>828</v>
      </c>
      <c r="F13" s="39" t="s">
        <v>46</v>
      </c>
      <c r="G13" s="39" t="s">
        <v>47</v>
      </c>
      <c r="H13" s="39" t="s">
        <v>25</v>
      </c>
      <c r="I13" s="39" t="s">
        <v>48</v>
      </c>
      <c r="J13" s="39" t="s">
        <v>49</v>
      </c>
      <c r="K13" s="39" t="s">
        <v>54</v>
      </c>
      <c r="L13" s="39" t="s">
        <v>54</v>
      </c>
      <c r="M13" s="39" t="s">
        <v>54</v>
      </c>
      <c r="N13" s="47">
        <v>189.22800000000001</v>
      </c>
      <c r="O13" s="47">
        <v>0</v>
      </c>
      <c r="P13" s="32">
        <v>0</v>
      </c>
      <c r="Q13" s="32">
        <v>0</v>
      </c>
      <c r="R13" s="32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51">
        <f t="shared" si="4"/>
        <v>189.22800000000001</v>
      </c>
      <c r="Y13" s="34"/>
    </row>
    <row r="14" spans="1:25" ht="67.5" customHeight="1">
      <c r="A14" s="40"/>
      <c r="B14" s="42"/>
      <c r="C14" s="37" t="s">
        <v>55</v>
      </c>
      <c r="D14" s="37"/>
      <c r="E14" s="38">
        <v>828</v>
      </c>
      <c r="F14" s="39" t="s">
        <v>46</v>
      </c>
      <c r="G14" s="39" t="s">
        <v>47</v>
      </c>
      <c r="H14" s="39" t="s">
        <v>25</v>
      </c>
      <c r="I14" s="39" t="s">
        <v>48</v>
      </c>
      <c r="J14" s="39" t="s">
        <v>49</v>
      </c>
      <c r="K14" s="39" t="s">
        <v>56</v>
      </c>
      <c r="L14" s="39" t="s">
        <v>57</v>
      </c>
      <c r="M14" s="39" t="s">
        <v>58</v>
      </c>
      <c r="N14" s="47">
        <v>230.078</v>
      </c>
      <c r="O14" s="47">
        <v>383.9</v>
      </c>
      <c r="P14" s="32">
        <v>250</v>
      </c>
      <c r="Q14" s="32">
        <v>473.4</v>
      </c>
      <c r="R14" s="32">
        <v>298.39999999999998</v>
      </c>
      <c r="S14" s="44">
        <v>149.4</v>
      </c>
      <c r="T14" s="44">
        <v>745.9</v>
      </c>
      <c r="U14" s="44">
        <v>200</v>
      </c>
      <c r="V14" s="44">
        <v>146.4</v>
      </c>
      <c r="W14" s="44">
        <v>50</v>
      </c>
      <c r="X14" s="51">
        <f t="shared" si="4"/>
        <v>2927.4780000000001</v>
      </c>
      <c r="Y14" s="34"/>
    </row>
  </sheetData>
  <mergeCells count="27">
    <mergeCell ref="J2:O2"/>
    <mergeCell ref="P2:Y2"/>
    <mergeCell ref="B3:Y3"/>
    <mergeCell ref="B5:B7"/>
    <mergeCell ref="C5:C7"/>
    <mergeCell ref="D5:D7"/>
    <mergeCell ref="E5:J5"/>
    <mergeCell ref="K5:Q5"/>
    <mergeCell ref="Y5:Y7"/>
    <mergeCell ref="E6:E7"/>
    <mergeCell ref="W6:W7"/>
    <mergeCell ref="S6:S7"/>
    <mergeCell ref="T6:T7"/>
    <mergeCell ref="F6:F7"/>
    <mergeCell ref="G6:I7"/>
    <mergeCell ref="J6:J7"/>
    <mergeCell ref="K6:K7"/>
    <mergeCell ref="L6:L7"/>
    <mergeCell ref="V6:V7"/>
    <mergeCell ref="X6:X7"/>
    <mergeCell ref="N6:N7"/>
    <mergeCell ref="O6:O7"/>
    <mergeCell ref="P6:P7"/>
    <mergeCell ref="Q6:Q7"/>
    <mergeCell ref="R6:R7"/>
    <mergeCell ref="U6:U7"/>
    <mergeCell ref="M6:M7"/>
  </mergeCells>
  <pageMargins left="0.70866141732283472" right="0.70866141732283472" top="0.74803149606299213" bottom="0.74803149606299213" header="0.31496062992125984" footer="0.31496062992125984"/>
  <pageSetup paperSize="9" scale="51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2024-07-30T08:28:07Z</dcterms:modified>
</cp:coreProperties>
</file>